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d.a\Desktop\"/>
    </mc:Choice>
  </mc:AlternateContent>
  <bookViews>
    <workbookView xWindow="0" yWindow="0" windowWidth="23040" windowHeight="9432"/>
  </bookViews>
  <sheets>
    <sheet name="201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N47" i="1" s="1"/>
  <c r="M46" i="1"/>
  <c r="M47" i="1" s="1"/>
  <c r="L46" i="1"/>
  <c r="L47" i="1" s="1"/>
  <c r="K46" i="1"/>
  <c r="K47" i="1" s="1"/>
  <c r="J46" i="1"/>
  <c r="J47" i="1" s="1"/>
  <c r="I46" i="1"/>
  <c r="I47" i="1" s="1"/>
  <c r="H46" i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N45" i="1"/>
  <c r="M45" i="1"/>
  <c r="L45" i="1"/>
  <c r="K45" i="1"/>
  <c r="J45" i="1"/>
  <c r="I45" i="1"/>
  <c r="H45" i="1"/>
  <c r="G45" i="1"/>
  <c r="F45" i="1"/>
  <c r="E45" i="1"/>
  <c r="D45" i="1"/>
  <c r="C45" i="1"/>
  <c r="N43" i="1"/>
  <c r="M43" i="1"/>
  <c r="L43" i="1"/>
  <c r="K43" i="1"/>
  <c r="J43" i="1"/>
  <c r="I43" i="1"/>
  <c r="H43" i="1"/>
  <c r="G43" i="1"/>
  <c r="F43" i="1"/>
  <c r="E43" i="1"/>
  <c r="D43" i="1"/>
  <c r="C43" i="1"/>
  <c r="N41" i="1"/>
  <c r="M41" i="1"/>
  <c r="L41" i="1"/>
  <c r="K41" i="1"/>
  <c r="J41" i="1"/>
  <c r="I41" i="1"/>
  <c r="H41" i="1"/>
  <c r="G41" i="1"/>
  <c r="F41" i="1"/>
  <c r="E41" i="1"/>
  <c r="D41" i="1"/>
  <c r="C41" i="1"/>
  <c r="N39" i="1"/>
  <c r="M39" i="1"/>
  <c r="L39" i="1"/>
  <c r="K39" i="1"/>
  <c r="J39" i="1"/>
  <c r="I39" i="1"/>
  <c r="H39" i="1"/>
  <c r="G39" i="1"/>
  <c r="F39" i="1"/>
  <c r="E39" i="1"/>
  <c r="D39" i="1"/>
  <c r="C39" i="1"/>
  <c r="N37" i="1"/>
  <c r="M37" i="1"/>
  <c r="L37" i="1"/>
  <c r="K37" i="1"/>
  <c r="J37" i="1"/>
  <c r="I37" i="1"/>
  <c r="H37" i="1"/>
  <c r="G37" i="1"/>
  <c r="F37" i="1"/>
  <c r="E37" i="1"/>
  <c r="D37" i="1"/>
  <c r="C37" i="1"/>
  <c r="N35" i="1"/>
  <c r="M35" i="1"/>
  <c r="L35" i="1"/>
  <c r="K35" i="1"/>
  <c r="J35" i="1"/>
  <c r="I35" i="1"/>
  <c r="H35" i="1"/>
  <c r="G35" i="1"/>
  <c r="F35" i="1"/>
  <c r="E35" i="1"/>
  <c r="D35" i="1"/>
  <c r="C35" i="1"/>
  <c r="N33" i="1"/>
  <c r="M33" i="1"/>
  <c r="L33" i="1"/>
  <c r="K33" i="1"/>
  <c r="J33" i="1"/>
  <c r="I33" i="1"/>
  <c r="H33" i="1"/>
  <c r="G33" i="1"/>
  <c r="F33" i="1"/>
  <c r="E33" i="1"/>
  <c r="D33" i="1"/>
  <c r="C33" i="1"/>
  <c r="N31" i="1"/>
  <c r="M31" i="1"/>
  <c r="L31" i="1"/>
  <c r="K31" i="1"/>
  <c r="J31" i="1"/>
  <c r="I31" i="1"/>
  <c r="H31" i="1"/>
  <c r="G31" i="1"/>
  <c r="F31" i="1"/>
  <c r="E31" i="1"/>
  <c r="D31" i="1"/>
  <c r="C31" i="1"/>
  <c r="N29" i="1"/>
  <c r="M29" i="1"/>
  <c r="L29" i="1"/>
  <c r="K29" i="1"/>
  <c r="J29" i="1"/>
  <c r="I29" i="1"/>
  <c r="H29" i="1"/>
  <c r="G29" i="1"/>
  <c r="F29" i="1"/>
  <c r="E29" i="1"/>
  <c r="D29" i="1"/>
  <c r="C29" i="1"/>
  <c r="N27" i="1"/>
  <c r="M27" i="1"/>
  <c r="L27" i="1"/>
  <c r="K27" i="1"/>
  <c r="J27" i="1"/>
  <c r="I27" i="1"/>
  <c r="H27" i="1"/>
  <c r="G27" i="1"/>
  <c r="F27" i="1"/>
  <c r="E27" i="1"/>
  <c r="D27" i="1"/>
  <c r="C27" i="1"/>
  <c r="N25" i="1"/>
  <c r="M25" i="1"/>
  <c r="L25" i="1"/>
  <c r="K25" i="1"/>
  <c r="J25" i="1"/>
  <c r="I25" i="1"/>
  <c r="H25" i="1"/>
  <c r="G25" i="1"/>
  <c r="F25" i="1"/>
  <c r="E25" i="1"/>
  <c r="D25" i="1"/>
  <c r="C25" i="1"/>
  <c r="N23" i="1"/>
  <c r="M23" i="1"/>
  <c r="L23" i="1"/>
  <c r="K23" i="1"/>
  <c r="J23" i="1"/>
  <c r="I23" i="1"/>
  <c r="H23" i="1"/>
  <c r="G23" i="1"/>
  <c r="F23" i="1"/>
  <c r="E23" i="1"/>
  <c r="D23" i="1"/>
  <c r="C23" i="1"/>
  <c r="N21" i="1"/>
  <c r="M21" i="1"/>
  <c r="L21" i="1"/>
  <c r="K21" i="1"/>
  <c r="J21" i="1"/>
  <c r="I21" i="1"/>
  <c r="H21" i="1"/>
  <c r="G21" i="1"/>
  <c r="F21" i="1"/>
  <c r="E21" i="1"/>
  <c r="D21" i="1"/>
  <c r="C21" i="1"/>
  <c r="N19" i="1"/>
  <c r="M19" i="1"/>
  <c r="L19" i="1"/>
  <c r="K19" i="1"/>
  <c r="J19" i="1"/>
  <c r="I19" i="1"/>
  <c r="H19" i="1"/>
  <c r="G19" i="1"/>
  <c r="F19" i="1"/>
  <c r="E19" i="1"/>
  <c r="D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N15" i="1"/>
  <c r="M15" i="1"/>
  <c r="L15" i="1"/>
  <c r="K15" i="1"/>
  <c r="J15" i="1"/>
  <c r="I15" i="1"/>
  <c r="H15" i="1"/>
  <c r="G15" i="1"/>
  <c r="F15" i="1"/>
  <c r="E15" i="1"/>
  <c r="D15" i="1"/>
  <c r="C15" i="1"/>
  <c r="N13" i="1"/>
  <c r="M13" i="1"/>
  <c r="L13" i="1"/>
  <c r="K13" i="1"/>
  <c r="J13" i="1"/>
  <c r="I13" i="1"/>
  <c r="H13" i="1"/>
  <c r="G13" i="1"/>
  <c r="F13" i="1"/>
  <c r="E13" i="1"/>
  <c r="D13" i="1"/>
  <c r="C13" i="1"/>
  <c r="N11" i="1"/>
  <c r="M11" i="1"/>
  <c r="L11" i="1"/>
  <c r="K11" i="1"/>
  <c r="J11" i="1"/>
  <c r="I11" i="1"/>
  <c r="H11" i="1"/>
  <c r="G11" i="1"/>
  <c r="F11" i="1"/>
  <c r="E11" i="1"/>
  <c r="D11" i="1"/>
  <c r="C11" i="1"/>
  <c r="N9" i="1"/>
  <c r="M9" i="1"/>
  <c r="L9" i="1"/>
  <c r="K9" i="1"/>
  <c r="J9" i="1"/>
  <c r="I9" i="1"/>
  <c r="H9" i="1"/>
  <c r="G9" i="1"/>
  <c r="F9" i="1"/>
  <c r="E9" i="1"/>
  <c r="D9" i="1"/>
  <c r="C9" i="1"/>
  <c r="N7" i="1"/>
  <c r="M7" i="1"/>
  <c r="L7" i="1"/>
  <c r="K7" i="1"/>
  <c r="J7" i="1"/>
  <c r="I7" i="1"/>
  <c r="H7" i="1"/>
  <c r="G7" i="1"/>
  <c r="F7" i="1"/>
  <c r="E7" i="1"/>
  <c r="D7" i="1"/>
  <c r="C7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<sst xmlns="http://schemas.openxmlformats.org/spreadsheetml/2006/main" count="91" uniqueCount="42">
  <si>
    <t>District</t>
  </si>
  <si>
    <t>BCG</t>
  </si>
  <si>
    <t>Measles</t>
  </si>
  <si>
    <t>Hexa</t>
  </si>
  <si>
    <t>Rota-vir</t>
  </si>
  <si>
    <t xml:space="preserve">First Dose </t>
  </si>
  <si>
    <t>OP</t>
  </si>
  <si>
    <t>MMR 1</t>
  </si>
  <si>
    <t>MMR2</t>
  </si>
  <si>
    <t>Hexa1</t>
  </si>
  <si>
    <t>Hexa2+OPV1</t>
  </si>
  <si>
    <t>Hexa3+OPV2</t>
  </si>
  <si>
    <t>OPV3</t>
  </si>
  <si>
    <t>First Booster</t>
  </si>
  <si>
    <t>Under One year</t>
  </si>
  <si>
    <t>1- &lt;2 Year</t>
  </si>
  <si>
    <t>Amman</t>
  </si>
  <si>
    <t>No.</t>
  </si>
  <si>
    <t>Coverage</t>
  </si>
  <si>
    <t>East Amman</t>
  </si>
  <si>
    <t>Madaba</t>
  </si>
  <si>
    <t>Zarka</t>
  </si>
  <si>
    <t>Balka</t>
  </si>
  <si>
    <t>M.Agwar</t>
  </si>
  <si>
    <t>Deir Alla</t>
  </si>
  <si>
    <t>Irbid</t>
  </si>
  <si>
    <t>Kura</t>
  </si>
  <si>
    <t>Ramtha</t>
  </si>
  <si>
    <t>N.Agwar</t>
  </si>
  <si>
    <t>Banekenana</t>
  </si>
  <si>
    <t>Ajloon</t>
  </si>
  <si>
    <t>Jarash</t>
  </si>
  <si>
    <t>Mafrak</t>
  </si>
  <si>
    <t>North Badia</t>
  </si>
  <si>
    <t>Karak</t>
  </si>
  <si>
    <t>South Agwar</t>
  </si>
  <si>
    <t>Tafileh</t>
  </si>
  <si>
    <t>Ma'an</t>
  </si>
  <si>
    <t>Aqaba</t>
  </si>
  <si>
    <t>Total</t>
  </si>
  <si>
    <t xml:space="preserve">In some districts the coverage is above 100 % because children were vaccinated in a district other than their civil registration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</si>
  <si>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The country coverage above 100% because some non Jordanian were vaccinated and added to the numerator despite instruction to send separate report for non Jordanian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</si>
</sst>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.0"/>
  </numFmts>
  <fonts count="24">
    <font>
      <sz val="11"/>
      <color theme="1"/>
      <name val="Arial"/>
      <family val="2"/>
      <scheme val="minor"/>
    </font>
    <font>
      <b/>
      <sz val="20"/>
      <name val="Tahoma"/>
      <family val="2"/>
    </font>
    <font>
      <b/>
      <sz val="16"/>
      <name val="Tahoma"/>
      <family val="2"/>
    </font>
    <font>
      <sz val="15"/>
      <name val="Tms Rmn"/>
      <charset val="178"/>
    </font>
    <font>
      <b/>
      <i/>
      <sz val="14"/>
      <name val="Times New Roman"/>
      <family val="1"/>
      <charset val="178"/>
    </font>
    <font>
      <b/>
      <sz val="18"/>
      <name val="Times New Roman"/>
      <family val="1"/>
      <charset val="178"/>
    </font>
    <font>
      <b/>
      <sz val="20"/>
      <name val="Times New Roman"/>
      <family val="1"/>
      <charset val="178"/>
    </font>
    <font>
      <sz val="14"/>
      <name val="Times New Roman"/>
      <family val="1"/>
      <charset val="178"/>
    </font>
    <font>
      <sz val="15"/>
      <name val="Times New Roman"/>
      <family val="1"/>
      <charset val="178"/>
    </font>
    <font>
      <b/>
      <sz val="18"/>
      <name val="Times New Roman Euro"/>
      <charset val="178"/>
    </font>
    <font>
      <b/>
      <sz val="13"/>
      <name val="Tahoma"/>
      <family val="2"/>
    </font>
    <font>
      <b/>
      <sz val="16"/>
      <name val="Times New Roman"/>
      <family val="1"/>
      <charset val="178"/>
    </font>
    <font>
      <b/>
      <sz val="12"/>
      <name val="Tahoma"/>
      <family val="2"/>
    </font>
    <font>
      <b/>
      <sz val="14"/>
      <name val="Times New Roman"/>
      <family val="1"/>
      <charset val="178"/>
    </font>
    <font>
      <b/>
      <sz val="14"/>
      <name val="Tahoma"/>
      <family val="2"/>
    </font>
    <font>
      <b/>
      <sz val="11"/>
      <name val="Tahoma"/>
      <family val="2"/>
    </font>
    <font>
      <sz val="16"/>
      <name val="Tahoma"/>
      <family val="2"/>
    </font>
    <font>
      <sz val="12"/>
      <name val="Times New Roman"/>
      <family val="1"/>
      <charset val="178"/>
    </font>
    <font>
      <b/>
      <sz val="12"/>
      <name val="Times New Roman"/>
      <family val="1"/>
      <charset val="178"/>
    </font>
    <font>
      <b/>
      <i/>
      <sz val="18"/>
      <name val="Tahoma"/>
      <family val="2"/>
    </font>
    <font>
      <b/>
      <i/>
      <sz val="14"/>
      <name val="Tahoma"/>
      <family val="2"/>
    </font>
    <font>
      <i/>
      <sz val="14"/>
      <name val="Times New Roman"/>
      <family val="1"/>
      <charset val="178"/>
    </font>
    <font>
      <b/>
      <sz val="16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gray0625">
        <f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slantDashDot">
        <color indexed="64"/>
      </right>
      <top style="thick">
        <color indexed="64"/>
      </top>
      <bottom/>
      <diagonal/>
    </border>
    <border>
      <left style="slantDashDot">
        <color indexed="64"/>
      </left>
      <right/>
      <top style="thick">
        <color indexed="64"/>
      </top>
      <bottom/>
      <diagonal/>
    </border>
    <border>
      <left style="slantDashDot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slantDashDot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thick">
        <color indexed="64"/>
      </top>
      <bottom style="dotted">
        <color indexed="64"/>
      </bottom>
      <diagonal/>
    </border>
    <border>
      <left style="slantDashDot">
        <color indexed="64"/>
      </left>
      <right style="slantDashDot">
        <color indexed="64"/>
      </right>
      <top style="thick">
        <color indexed="64"/>
      </top>
      <bottom style="slantDashDot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slantDashDot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thick">
        <color indexed="64"/>
      </top>
      <bottom style="hair">
        <color indexed="64"/>
      </bottom>
      <diagonal/>
    </border>
    <border>
      <left style="slantDashDot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 style="slantDashDot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slantDashDot">
        <color indexed="64"/>
      </left>
      <right/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hair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slantDashDot">
        <color indexed="64"/>
      </left>
      <right style="hair">
        <color indexed="64"/>
      </right>
      <top style="hair">
        <color indexed="64"/>
      </top>
      <bottom/>
      <diagonal/>
    </border>
    <border>
      <left style="slantDashDot">
        <color indexed="64"/>
      </left>
      <right/>
      <top style="hair">
        <color indexed="64"/>
      </top>
      <bottom/>
      <diagonal/>
    </border>
    <border>
      <left style="slantDashDot">
        <color indexed="64"/>
      </left>
      <right style="thick">
        <color indexed="64"/>
      </right>
      <top style="hair">
        <color indexed="64"/>
      </top>
      <bottom/>
      <diagonal/>
    </border>
    <border>
      <left style="slantDashDot">
        <color indexed="64"/>
      </left>
      <right style="thick">
        <color indexed="64"/>
      </right>
      <top style="hair">
        <color indexed="64"/>
      </top>
      <bottom style="dashDot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 style="hair">
        <color indexed="64"/>
      </bottom>
      <diagonal/>
    </border>
    <border>
      <left style="slantDashDot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/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ashDot">
        <color indexed="64"/>
      </top>
      <bottom style="hair">
        <color indexed="64"/>
      </bottom>
      <diagonal/>
    </border>
    <border>
      <left/>
      <right/>
      <top style="dashDot">
        <color indexed="64"/>
      </top>
      <bottom/>
      <diagonal/>
    </border>
    <border>
      <left style="thick">
        <color indexed="64"/>
      </left>
      <right style="hair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slantDashDot">
        <color indexed="64"/>
      </left>
      <right style="hair">
        <color indexed="64"/>
      </right>
      <top/>
      <bottom style="thick">
        <color indexed="64"/>
      </bottom>
      <diagonal/>
    </border>
    <border>
      <left style="slantDashDot">
        <color indexed="64"/>
      </left>
      <right style="thick">
        <color indexed="64"/>
      </right>
      <top/>
      <bottom style="thick">
        <color indexed="64"/>
      </bottom>
      <diagonal/>
    </border>
    <border>
      <left style="slantDashDot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4" fontId="3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 applyProtection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/>
    </xf>
    <xf numFmtId="1" fontId="4" fillId="0" borderId="0" xfId="1" applyNumberFormat="1" applyFont="1" applyAlignment="1" applyProtection="1">
      <alignment horizontal="left" vertical="center"/>
    </xf>
    <xf numFmtId="1" fontId="7" fillId="0" borderId="0" xfId="1" applyNumberFormat="1" applyFont="1" applyBorder="1" applyAlignment="1" applyProtection="1">
      <alignment horizontal="center" vertical="center"/>
    </xf>
    <xf numFmtId="1" fontId="7" fillId="0" borderId="0" xfId="1" applyNumberFormat="1" applyFont="1" applyAlignment="1" applyProtection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" fontId="4" fillId="0" borderId="0" xfId="1" applyNumberFormat="1" applyFont="1" applyAlignment="1" applyProtection="1">
      <alignment horizontal="center" vertical="center"/>
    </xf>
    <xf numFmtId="1" fontId="3" fillId="0" borderId="0" xfId="1" applyNumberFormat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textRotation="90" wrapText="1"/>
    </xf>
    <xf numFmtId="16" fontId="12" fillId="2" borderId="27" xfId="0" applyNumberFormat="1" applyFont="1" applyFill="1" applyBorder="1" applyAlignment="1">
      <alignment horizontal="center" vertical="center" textRotation="90" wrapText="1"/>
    </xf>
    <xf numFmtId="0" fontId="12" fillId="2" borderId="27" xfId="0" applyFont="1" applyFill="1" applyBorder="1" applyAlignment="1">
      <alignment horizontal="center" vertical="center" textRotation="90" wrapText="1"/>
    </xf>
    <xf numFmtId="0" fontId="12" fillId="2" borderId="28" xfId="0" applyFont="1" applyFill="1" applyBorder="1" applyAlignment="1">
      <alignment horizontal="center" vertical="center" textRotation="90" wrapText="1"/>
    </xf>
    <xf numFmtId="16" fontId="12" fillId="2" borderId="29" xfId="0" applyNumberFormat="1" applyFont="1" applyFill="1" applyBorder="1" applyAlignment="1">
      <alignment horizontal="center" vertical="center" textRotation="90" wrapText="1"/>
    </xf>
    <xf numFmtId="0" fontId="10" fillId="2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16" fillId="0" borderId="33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16" fillId="0" borderId="34" xfId="0" applyNumberFormat="1" applyFont="1" applyFill="1" applyBorder="1" applyAlignment="1">
      <alignment horizontal="center" vertical="center" wrapText="1"/>
    </xf>
    <xf numFmtId="1" fontId="16" fillId="0" borderId="34" xfId="0" applyNumberFormat="1" applyFont="1" applyBorder="1" applyAlignment="1">
      <alignment horizontal="center" vertical="center" wrapText="1"/>
    </xf>
    <xf numFmtId="1" fontId="16" fillId="0" borderId="35" xfId="0" applyNumberFormat="1" applyFont="1" applyBorder="1" applyAlignment="1">
      <alignment horizontal="center" vertical="center" wrapText="1"/>
    </xf>
    <xf numFmtId="1" fontId="16" fillId="0" borderId="36" xfId="0" applyNumberFormat="1" applyFont="1" applyFill="1" applyBorder="1" applyAlignment="1">
      <alignment horizontal="center" vertical="center" wrapText="1"/>
    </xf>
    <xf numFmtId="1" fontId="16" fillId="0" borderId="37" xfId="0" applyNumberFormat="1" applyFont="1" applyBorder="1" applyAlignment="1">
      <alignment horizontal="center" vertical="center" wrapText="1"/>
    </xf>
    <xf numFmtId="1" fontId="16" fillId="0" borderId="3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165" fontId="15" fillId="0" borderId="40" xfId="0" applyNumberFormat="1" applyFont="1" applyBorder="1" applyAlignment="1">
      <alignment horizontal="center" vertical="center" wrapText="1"/>
    </xf>
    <xf numFmtId="1" fontId="16" fillId="4" borderId="41" xfId="0" applyNumberFormat="1" applyFont="1" applyFill="1" applyBorder="1" applyAlignment="1">
      <alignment horizontal="center" vertical="center" wrapText="1"/>
    </xf>
    <xf numFmtId="1" fontId="16" fillId="4" borderId="42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1" fontId="16" fillId="0" borderId="43" xfId="0" applyNumberFormat="1" applyFont="1" applyFill="1" applyBorder="1" applyAlignment="1">
      <alignment horizontal="center" vertical="center" wrapText="1"/>
    </xf>
    <xf numFmtId="1" fontId="16" fillId="0" borderId="43" xfId="0" applyNumberFormat="1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vertical="center" wrapText="1"/>
    </xf>
    <xf numFmtId="1" fontId="16" fillId="0" borderId="45" xfId="0" applyNumberFormat="1" applyFont="1" applyFill="1" applyBorder="1" applyAlignment="1">
      <alignment horizontal="center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1" fontId="16" fillId="0" borderId="47" xfId="0" applyNumberFormat="1" applyFont="1" applyBorder="1" applyAlignment="1">
      <alignment horizontal="center" vertical="center" wrapText="1"/>
    </xf>
    <xf numFmtId="165" fontId="15" fillId="0" borderId="48" xfId="0" applyNumberFormat="1" applyFont="1" applyBorder="1" applyAlignment="1">
      <alignment horizontal="center" vertical="center" wrapText="1"/>
    </xf>
    <xf numFmtId="1" fontId="16" fillId="4" borderId="49" xfId="0" applyNumberFormat="1" applyFont="1" applyFill="1" applyBorder="1" applyAlignment="1">
      <alignment horizontal="center" vertical="center" wrapText="1"/>
    </xf>
    <xf numFmtId="1" fontId="16" fillId="4" borderId="5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/>
    </xf>
    <xf numFmtId="1" fontId="16" fillId="4" borderId="51" xfId="0" applyNumberFormat="1" applyFont="1" applyFill="1" applyBorder="1" applyAlignment="1">
      <alignment horizontal="center" vertical="center" wrapText="1"/>
    </xf>
    <xf numFmtId="1" fontId="16" fillId="4" borderId="52" xfId="0" applyNumberFormat="1" applyFont="1" applyFill="1" applyBorder="1" applyAlignment="1">
      <alignment horizontal="center" vertical="center" wrapText="1"/>
    </xf>
    <xf numFmtId="1" fontId="16" fillId="0" borderId="53" xfId="0" applyNumberFormat="1" applyFont="1" applyBorder="1" applyAlignment="1">
      <alignment horizontal="center" vertical="center" wrapText="1"/>
    </xf>
    <xf numFmtId="1" fontId="16" fillId="0" borderId="54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textRotation="255"/>
    </xf>
    <xf numFmtId="1" fontId="16" fillId="0" borderId="55" xfId="0" applyNumberFormat="1" applyFont="1" applyBorder="1" applyAlignment="1">
      <alignment horizontal="center" vertical="center" wrapText="1"/>
    </xf>
    <xf numFmtId="1" fontId="16" fillId="0" borderId="56" xfId="0" applyNumberFormat="1" applyFont="1" applyBorder="1" applyAlignment="1">
      <alignment horizontal="center" vertical="center" wrapText="1"/>
    </xf>
    <xf numFmtId="1" fontId="16" fillId="0" borderId="57" xfId="0" applyNumberFormat="1" applyFont="1" applyBorder="1" applyAlignment="1">
      <alignment horizontal="center" vertical="center" wrapText="1"/>
    </xf>
    <xf numFmtId="1" fontId="16" fillId="4" borderId="55" xfId="0" applyNumberFormat="1" applyFont="1" applyFill="1" applyBorder="1" applyAlignment="1">
      <alignment horizontal="center" vertical="center" wrapText="1"/>
    </xf>
    <xf numFmtId="1" fontId="16" fillId="4" borderId="56" xfId="0" applyNumberFormat="1" applyFont="1" applyFill="1" applyBorder="1" applyAlignment="1">
      <alignment horizontal="center" vertical="center" wrapText="1"/>
    </xf>
    <xf numFmtId="1" fontId="16" fillId="4" borderId="58" xfId="0" applyNumberFormat="1" applyFont="1" applyFill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1" fontId="16" fillId="0" borderId="61" xfId="0" applyNumberFormat="1" applyFont="1" applyFill="1" applyBorder="1" applyAlignment="1">
      <alignment horizontal="center" vertical="center" wrapText="1"/>
    </xf>
    <xf numFmtId="1" fontId="16" fillId="0" borderId="61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/>
    </xf>
    <xf numFmtId="1" fontId="16" fillId="0" borderId="62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4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1" fontId="16" fillId="2" borderId="68" xfId="0" applyNumberFormat="1" applyFont="1" applyFill="1" applyBorder="1" applyAlignment="1">
      <alignment horizontal="center" vertical="center" wrapText="1"/>
    </xf>
    <xf numFmtId="1" fontId="16" fillId="2" borderId="69" xfId="0" applyNumberFormat="1" applyFont="1" applyFill="1" applyBorder="1" applyAlignment="1">
      <alignment horizontal="center" vertical="center" wrapText="1"/>
    </xf>
    <xf numFmtId="1" fontId="16" fillId="2" borderId="70" xfId="0" applyNumberFormat="1" applyFont="1" applyFill="1" applyBorder="1" applyAlignment="1">
      <alignment horizontal="center" vertical="center" wrapText="1"/>
    </xf>
    <xf numFmtId="1" fontId="16" fillId="2" borderId="71" xfId="0" applyNumberFormat="1" applyFont="1" applyFill="1" applyBorder="1" applyAlignment="1">
      <alignment horizontal="center" vertical="center" wrapText="1"/>
    </xf>
    <xf numFmtId="1" fontId="16" fillId="2" borderId="72" xfId="0" applyNumberFormat="1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165" fontId="14" fillId="3" borderId="74" xfId="0" applyNumberFormat="1" applyFont="1" applyFill="1" applyBorder="1" applyAlignment="1">
      <alignment horizontal="center" vertical="center" wrapText="1"/>
    </xf>
    <xf numFmtId="1" fontId="16" fillId="5" borderId="75" xfId="0" applyNumberFormat="1" applyFont="1" applyFill="1" applyBorder="1" applyAlignment="1">
      <alignment horizontal="center" vertical="center" wrapText="1"/>
    </xf>
    <xf numFmtId="1" fontId="16" fillId="5" borderId="76" xfId="0" applyNumberFormat="1" applyFont="1" applyFill="1" applyBorder="1" applyAlignment="1">
      <alignment horizontal="center" vertical="center" wrapText="1"/>
    </xf>
    <xf numFmtId="1" fontId="16" fillId="5" borderId="7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" fontId="13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TT_Preg&amp;TT_fema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8;&#1591;&#1593;&#1610;&#1605;%20%202017\total%20vacc\&#1587;&#1606;&#1608;&#1575;&#1578;%20&#1587;&#1575;&#1576;&#1602;&#1577;\tota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monthly (3)"/>
      <sheetName val="Total Districts 2016"/>
      <sheetName val="pop.2016"/>
      <sheetName val="jan"/>
      <sheetName val="feb"/>
      <sheetName val="mar"/>
      <sheetName val="apr"/>
      <sheetName val="may"/>
      <sheetName val="jun"/>
      <sheetName val="july"/>
      <sheetName val="aug"/>
      <sheetName val="sep"/>
      <sheetName val="oct"/>
      <sheetName val="nov"/>
      <sheetName val="dec"/>
      <sheetName val="Sheet1"/>
      <sheetName val="Sheet2"/>
      <sheetName val="Sheet3"/>
      <sheetName val="Sheet4"/>
    </sheetNames>
    <sheetDataSet>
      <sheetData sheetId="0"/>
      <sheetData sheetId="1"/>
      <sheetData sheetId="2">
        <row r="4">
          <cell r="D4">
            <v>62976.722259412003</v>
          </cell>
          <cell r="F4">
            <v>60294.58187986249</v>
          </cell>
          <cell r="H4">
            <v>64261.961489195921</v>
          </cell>
        </row>
        <row r="5">
          <cell r="D5">
            <v>15743.826978046107</v>
          </cell>
          <cell r="F5">
            <v>15073.30694220624</v>
          </cell>
          <cell r="H5">
            <v>16065.129569434803</v>
          </cell>
        </row>
        <row r="6">
          <cell r="D6">
            <v>5124.1404078886553</v>
          </cell>
          <cell r="F6">
            <v>4905.9063778312175</v>
          </cell>
          <cell r="H6">
            <v>5228.7147019271997</v>
          </cell>
        </row>
        <row r="7">
          <cell r="D7">
            <v>30326.93482430607</v>
          </cell>
          <cell r="F7">
            <v>29035.329075991966</v>
          </cell>
          <cell r="H7">
            <v>30945.851861536805</v>
          </cell>
        </row>
        <row r="8">
          <cell r="D8">
            <v>10256.200347992088</v>
          </cell>
          <cell r="F8">
            <v>9819.3949998066637</v>
          </cell>
          <cell r="H8">
            <v>10465.5105591756</v>
          </cell>
        </row>
        <row r="9">
          <cell r="D9">
            <v>1445.82229151808</v>
          </cell>
          <cell r="F9">
            <v>1384.2455976126762</v>
          </cell>
          <cell r="H9">
            <v>1475.3288688959999</v>
          </cell>
        </row>
        <row r="10">
          <cell r="D10">
            <v>1810.526903254944</v>
          </cell>
          <cell r="F10">
            <v>1733.4176612801436</v>
          </cell>
          <cell r="H10">
            <v>1847.4764318928001</v>
          </cell>
        </row>
        <row r="11">
          <cell r="D11">
            <v>22258.962146735157</v>
          </cell>
          <cell r="F11">
            <v>21310.966458190098</v>
          </cell>
          <cell r="H11">
            <v>22713.226680341999</v>
          </cell>
        </row>
        <row r="12">
          <cell r="D12">
            <v>3541.2492895763758</v>
          </cell>
          <cell r="F12">
            <v>3390.4296315684637</v>
          </cell>
          <cell r="H12">
            <v>3613.5196832411998</v>
          </cell>
        </row>
        <row r="13">
          <cell r="D13">
            <v>4046.8809617505367</v>
          </cell>
          <cell r="F13">
            <v>3874.5267576998631</v>
          </cell>
          <cell r="H13">
            <v>4129.4703691332006</v>
          </cell>
        </row>
        <row r="14">
          <cell r="D14">
            <v>3324.1728809200799</v>
          </cell>
          <cell r="F14">
            <v>3182.5983754100434</v>
          </cell>
          <cell r="H14">
            <v>3392.0131437959999</v>
          </cell>
        </row>
        <row r="15">
          <cell r="D15">
            <v>2962.920372969144</v>
          </cell>
          <cell r="F15">
            <v>2836.731392523393</v>
          </cell>
          <cell r="H15">
            <v>3023.3881356828001</v>
          </cell>
        </row>
        <row r="16">
          <cell r="D16">
            <v>4668.6657730747438</v>
          </cell>
          <cell r="F16">
            <v>4469.8301312799213</v>
          </cell>
          <cell r="H16">
            <v>4763.9446664028001</v>
          </cell>
        </row>
        <row r="17">
          <cell r="D17">
            <v>6110.8328958783131</v>
          </cell>
          <cell r="F17">
            <v>5850.5762315952625</v>
          </cell>
          <cell r="H17">
            <v>6235.5437713044012</v>
          </cell>
        </row>
        <row r="18">
          <cell r="D18">
            <v>7221.191925375625</v>
          </cell>
          <cell r="F18">
            <v>6913.6457439191554</v>
          </cell>
          <cell r="H18">
            <v>7368.5631891588009</v>
          </cell>
        </row>
        <row r="19">
          <cell r="D19">
            <v>2267.8291224261125</v>
          </cell>
          <cell r="F19">
            <v>2171.2436564801083</v>
          </cell>
          <cell r="H19">
            <v>2314.1113494144006</v>
          </cell>
        </row>
        <row r="20">
          <cell r="D20">
            <v>6743.1770834888875</v>
          </cell>
          <cell r="F20">
            <v>6455.9892640342896</v>
          </cell>
          <cell r="H20">
            <v>6880.7929423355999</v>
          </cell>
        </row>
        <row r="21">
          <cell r="D21">
            <v>1265.5006349354878</v>
          </cell>
          <cell r="F21">
            <v>1211.603730944129</v>
          </cell>
          <cell r="H21">
            <v>1291.3271785055999</v>
          </cell>
        </row>
        <row r="22">
          <cell r="D22">
            <v>2922.7135171095119</v>
          </cell>
          <cell r="F22">
            <v>2798.2369222527036</v>
          </cell>
          <cell r="H22">
            <v>2982.3607317443998</v>
          </cell>
        </row>
        <row r="23">
          <cell r="D23">
            <v>3871.4328634539602</v>
          </cell>
          <cell r="F23">
            <v>3706.550887427763</v>
          </cell>
          <cell r="H23">
            <v>3950.441697402</v>
          </cell>
        </row>
        <row r="24">
          <cell r="D24">
            <v>4175.2179966156245</v>
          </cell>
          <cell r="F24">
            <v>3997.3979961396403</v>
          </cell>
          <cell r="H24">
            <v>4260.4265271588001</v>
          </cell>
        </row>
        <row r="25">
          <cell r="D25">
            <v>203064.92147672753</v>
          </cell>
          <cell r="F25">
            <v>194416.50971405621</v>
          </cell>
          <cell r="H25">
            <v>207209.10354768112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80"/>
  <sheetViews>
    <sheetView tabSelected="1" zoomScale="87" zoomScaleNormal="87" workbookViewId="0">
      <selection sqref="A1:B3"/>
    </sheetView>
  </sheetViews>
  <sheetFormatPr defaultRowHeight="15.6"/>
  <cols>
    <col min="1" max="1" width="20.296875" style="113" customWidth="1"/>
    <col min="2" max="2" width="16.69921875" style="113" customWidth="1"/>
    <col min="3" max="3" width="13.69921875" style="113" customWidth="1"/>
    <col min="4" max="6" width="16.69921875" style="113" customWidth="1"/>
    <col min="7" max="11" width="16.59765625" style="113" customWidth="1"/>
    <col min="12" max="14" width="14.8984375" style="113" customWidth="1"/>
    <col min="15" max="231" width="8.796875" style="58"/>
    <col min="232" max="232" width="20.296875" style="58" customWidth="1"/>
    <col min="233" max="233" width="16.69921875" style="58" customWidth="1"/>
    <col min="234" max="234" width="13.69921875" style="58" customWidth="1"/>
    <col min="235" max="241" width="16.69921875" style="58" customWidth="1"/>
    <col min="242" max="242" width="16.09765625" style="58" customWidth="1"/>
    <col min="243" max="244" width="15.8984375" style="58" customWidth="1"/>
    <col min="245" max="245" width="12.69921875" style="58" customWidth="1"/>
    <col min="246" max="246" width="13.59765625" style="58" customWidth="1"/>
    <col min="247" max="247" width="14.3984375" style="58" customWidth="1"/>
    <col min="248" max="248" width="14.59765625" style="58" customWidth="1"/>
    <col min="249" max="251" width="13.59765625" style="58" customWidth="1"/>
    <col min="252" max="254" width="13.8984375" style="58" customWidth="1"/>
    <col min="255" max="257" width="14.8984375" style="58" customWidth="1"/>
    <col min="258" max="258" width="24.296875" style="58" customWidth="1"/>
    <col min="259" max="259" width="12.09765625" style="58" customWidth="1"/>
    <col min="260" max="260" width="11.8984375" style="58" customWidth="1"/>
    <col min="261" max="261" width="17.09765625" style="58" customWidth="1"/>
    <col min="262" max="262" width="12.59765625" style="58" customWidth="1"/>
    <col min="263" max="263" width="12.8984375" style="58" customWidth="1"/>
    <col min="264" max="264" width="16.8984375" style="58" customWidth="1"/>
    <col min="265" max="265" width="15.8984375" style="58" customWidth="1"/>
    <col min="266" max="269" width="14.69921875" style="58" customWidth="1"/>
    <col min="270" max="270" width="16.296875" style="58" customWidth="1"/>
    <col min="271" max="487" width="8.796875" style="58"/>
    <col min="488" max="488" width="20.296875" style="58" customWidth="1"/>
    <col min="489" max="489" width="16.69921875" style="58" customWidth="1"/>
    <col min="490" max="490" width="13.69921875" style="58" customWidth="1"/>
    <col min="491" max="497" width="16.69921875" style="58" customWidth="1"/>
    <col min="498" max="498" width="16.09765625" style="58" customWidth="1"/>
    <col min="499" max="500" width="15.8984375" style="58" customWidth="1"/>
    <col min="501" max="501" width="12.69921875" style="58" customWidth="1"/>
    <col min="502" max="502" width="13.59765625" style="58" customWidth="1"/>
    <col min="503" max="503" width="14.3984375" style="58" customWidth="1"/>
    <col min="504" max="504" width="14.59765625" style="58" customWidth="1"/>
    <col min="505" max="507" width="13.59765625" style="58" customWidth="1"/>
    <col min="508" max="510" width="13.8984375" style="58" customWidth="1"/>
    <col min="511" max="513" width="14.8984375" style="58" customWidth="1"/>
    <col min="514" max="514" width="24.296875" style="58" customWidth="1"/>
    <col min="515" max="515" width="12.09765625" style="58" customWidth="1"/>
    <col min="516" max="516" width="11.8984375" style="58" customWidth="1"/>
    <col min="517" max="517" width="17.09765625" style="58" customWidth="1"/>
    <col min="518" max="518" width="12.59765625" style="58" customWidth="1"/>
    <col min="519" max="519" width="12.8984375" style="58" customWidth="1"/>
    <col min="520" max="520" width="16.8984375" style="58" customWidth="1"/>
    <col min="521" max="521" width="15.8984375" style="58" customWidth="1"/>
    <col min="522" max="525" width="14.69921875" style="58" customWidth="1"/>
    <col min="526" max="526" width="16.296875" style="58" customWidth="1"/>
    <col min="527" max="743" width="8.796875" style="58"/>
    <col min="744" max="744" width="20.296875" style="58" customWidth="1"/>
    <col min="745" max="745" width="16.69921875" style="58" customWidth="1"/>
    <col min="746" max="746" width="13.69921875" style="58" customWidth="1"/>
    <col min="747" max="753" width="16.69921875" style="58" customWidth="1"/>
    <col min="754" max="754" width="16.09765625" style="58" customWidth="1"/>
    <col min="755" max="756" width="15.8984375" style="58" customWidth="1"/>
    <col min="757" max="757" width="12.69921875" style="58" customWidth="1"/>
    <col min="758" max="758" width="13.59765625" style="58" customWidth="1"/>
    <col min="759" max="759" width="14.3984375" style="58" customWidth="1"/>
    <col min="760" max="760" width="14.59765625" style="58" customWidth="1"/>
    <col min="761" max="763" width="13.59765625" style="58" customWidth="1"/>
    <col min="764" max="766" width="13.8984375" style="58" customWidth="1"/>
    <col min="767" max="769" width="14.8984375" style="58" customWidth="1"/>
    <col min="770" max="770" width="24.296875" style="58" customWidth="1"/>
    <col min="771" max="771" width="12.09765625" style="58" customWidth="1"/>
    <col min="772" max="772" width="11.8984375" style="58" customWidth="1"/>
    <col min="773" max="773" width="17.09765625" style="58" customWidth="1"/>
    <col min="774" max="774" width="12.59765625" style="58" customWidth="1"/>
    <col min="775" max="775" width="12.8984375" style="58" customWidth="1"/>
    <col min="776" max="776" width="16.8984375" style="58" customWidth="1"/>
    <col min="777" max="777" width="15.8984375" style="58" customWidth="1"/>
    <col min="778" max="781" width="14.69921875" style="58" customWidth="1"/>
    <col min="782" max="782" width="16.296875" style="58" customWidth="1"/>
    <col min="783" max="999" width="8.796875" style="58"/>
    <col min="1000" max="1000" width="20.296875" style="58" customWidth="1"/>
    <col min="1001" max="1001" width="16.69921875" style="58" customWidth="1"/>
    <col min="1002" max="1002" width="13.69921875" style="58" customWidth="1"/>
    <col min="1003" max="1009" width="16.69921875" style="58" customWidth="1"/>
    <col min="1010" max="1010" width="16.09765625" style="58" customWidth="1"/>
    <col min="1011" max="1012" width="15.8984375" style="58" customWidth="1"/>
    <col min="1013" max="1013" width="12.69921875" style="58" customWidth="1"/>
    <col min="1014" max="1014" width="13.59765625" style="58" customWidth="1"/>
    <col min="1015" max="1015" width="14.3984375" style="58" customWidth="1"/>
    <col min="1016" max="1016" width="14.59765625" style="58" customWidth="1"/>
    <col min="1017" max="1019" width="13.59765625" style="58" customWidth="1"/>
    <col min="1020" max="1022" width="13.8984375" style="58" customWidth="1"/>
    <col min="1023" max="1025" width="14.8984375" style="58" customWidth="1"/>
    <col min="1026" max="1026" width="24.296875" style="58" customWidth="1"/>
    <col min="1027" max="1027" width="12.09765625" style="58" customWidth="1"/>
    <col min="1028" max="1028" width="11.8984375" style="58" customWidth="1"/>
    <col min="1029" max="1029" width="17.09765625" style="58" customWidth="1"/>
    <col min="1030" max="1030" width="12.59765625" style="58" customWidth="1"/>
    <col min="1031" max="1031" width="12.8984375" style="58" customWidth="1"/>
    <col min="1032" max="1032" width="16.8984375" style="58" customWidth="1"/>
    <col min="1033" max="1033" width="15.8984375" style="58" customWidth="1"/>
    <col min="1034" max="1037" width="14.69921875" style="58" customWidth="1"/>
    <col min="1038" max="1038" width="16.296875" style="58" customWidth="1"/>
    <col min="1039" max="1255" width="8.796875" style="58"/>
    <col min="1256" max="1256" width="20.296875" style="58" customWidth="1"/>
    <col min="1257" max="1257" width="16.69921875" style="58" customWidth="1"/>
    <col min="1258" max="1258" width="13.69921875" style="58" customWidth="1"/>
    <col min="1259" max="1265" width="16.69921875" style="58" customWidth="1"/>
    <col min="1266" max="1266" width="16.09765625" style="58" customWidth="1"/>
    <col min="1267" max="1268" width="15.8984375" style="58" customWidth="1"/>
    <col min="1269" max="1269" width="12.69921875" style="58" customWidth="1"/>
    <col min="1270" max="1270" width="13.59765625" style="58" customWidth="1"/>
    <col min="1271" max="1271" width="14.3984375" style="58" customWidth="1"/>
    <col min="1272" max="1272" width="14.59765625" style="58" customWidth="1"/>
    <col min="1273" max="1275" width="13.59765625" style="58" customWidth="1"/>
    <col min="1276" max="1278" width="13.8984375" style="58" customWidth="1"/>
    <col min="1279" max="1281" width="14.8984375" style="58" customWidth="1"/>
    <col min="1282" max="1282" width="24.296875" style="58" customWidth="1"/>
    <col min="1283" max="1283" width="12.09765625" style="58" customWidth="1"/>
    <col min="1284" max="1284" width="11.8984375" style="58" customWidth="1"/>
    <col min="1285" max="1285" width="17.09765625" style="58" customWidth="1"/>
    <col min="1286" max="1286" width="12.59765625" style="58" customWidth="1"/>
    <col min="1287" max="1287" width="12.8984375" style="58" customWidth="1"/>
    <col min="1288" max="1288" width="16.8984375" style="58" customWidth="1"/>
    <col min="1289" max="1289" width="15.8984375" style="58" customWidth="1"/>
    <col min="1290" max="1293" width="14.69921875" style="58" customWidth="1"/>
    <col min="1294" max="1294" width="16.296875" style="58" customWidth="1"/>
    <col min="1295" max="1511" width="8.796875" style="58"/>
    <col min="1512" max="1512" width="20.296875" style="58" customWidth="1"/>
    <col min="1513" max="1513" width="16.69921875" style="58" customWidth="1"/>
    <col min="1514" max="1514" width="13.69921875" style="58" customWidth="1"/>
    <col min="1515" max="1521" width="16.69921875" style="58" customWidth="1"/>
    <col min="1522" max="1522" width="16.09765625" style="58" customWidth="1"/>
    <col min="1523" max="1524" width="15.8984375" style="58" customWidth="1"/>
    <col min="1525" max="1525" width="12.69921875" style="58" customWidth="1"/>
    <col min="1526" max="1526" width="13.59765625" style="58" customWidth="1"/>
    <col min="1527" max="1527" width="14.3984375" style="58" customWidth="1"/>
    <col min="1528" max="1528" width="14.59765625" style="58" customWidth="1"/>
    <col min="1529" max="1531" width="13.59765625" style="58" customWidth="1"/>
    <col min="1532" max="1534" width="13.8984375" style="58" customWidth="1"/>
    <col min="1535" max="1537" width="14.8984375" style="58" customWidth="1"/>
    <col min="1538" max="1538" width="24.296875" style="58" customWidth="1"/>
    <col min="1539" max="1539" width="12.09765625" style="58" customWidth="1"/>
    <col min="1540" max="1540" width="11.8984375" style="58" customWidth="1"/>
    <col min="1541" max="1541" width="17.09765625" style="58" customWidth="1"/>
    <col min="1542" max="1542" width="12.59765625" style="58" customWidth="1"/>
    <col min="1543" max="1543" width="12.8984375" style="58" customWidth="1"/>
    <col min="1544" max="1544" width="16.8984375" style="58" customWidth="1"/>
    <col min="1545" max="1545" width="15.8984375" style="58" customWidth="1"/>
    <col min="1546" max="1549" width="14.69921875" style="58" customWidth="1"/>
    <col min="1550" max="1550" width="16.296875" style="58" customWidth="1"/>
    <col min="1551" max="1767" width="8.796875" style="58"/>
    <col min="1768" max="1768" width="20.296875" style="58" customWidth="1"/>
    <col min="1769" max="1769" width="16.69921875" style="58" customWidth="1"/>
    <col min="1770" max="1770" width="13.69921875" style="58" customWidth="1"/>
    <col min="1771" max="1777" width="16.69921875" style="58" customWidth="1"/>
    <col min="1778" max="1778" width="16.09765625" style="58" customWidth="1"/>
    <col min="1779" max="1780" width="15.8984375" style="58" customWidth="1"/>
    <col min="1781" max="1781" width="12.69921875" style="58" customWidth="1"/>
    <col min="1782" max="1782" width="13.59765625" style="58" customWidth="1"/>
    <col min="1783" max="1783" width="14.3984375" style="58" customWidth="1"/>
    <col min="1784" max="1784" width="14.59765625" style="58" customWidth="1"/>
    <col min="1785" max="1787" width="13.59765625" style="58" customWidth="1"/>
    <col min="1788" max="1790" width="13.8984375" style="58" customWidth="1"/>
    <col min="1791" max="1793" width="14.8984375" style="58" customWidth="1"/>
    <col min="1794" max="1794" width="24.296875" style="58" customWidth="1"/>
    <col min="1795" max="1795" width="12.09765625" style="58" customWidth="1"/>
    <col min="1796" max="1796" width="11.8984375" style="58" customWidth="1"/>
    <col min="1797" max="1797" width="17.09765625" style="58" customWidth="1"/>
    <col min="1798" max="1798" width="12.59765625" style="58" customWidth="1"/>
    <col min="1799" max="1799" width="12.8984375" style="58" customWidth="1"/>
    <col min="1800" max="1800" width="16.8984375" style="58" customWidth="1"/>
    <col min="1801" max="1801" width="15.8984375" style="58" customWidth="1"/>
    <col min="1802" max="1805" width="14.69921875" style="58" customWidth="1"/>
    <col min="1806" max="1806" width="16.296875" style="58" customWidth="1"/>
    <col min="1807" max="2023" width="8.796875" style="58"/>
    <col min="2024" max="2024" width="20.296875" style="58" customWidth="1"/>
    <col min="2025" max="2025" width="16.69921875" style="58" customWidth="1"/>
    <col min="2026" max="2026" width="13.69921875" style="58" customWidth="1"/>
    <col min="2027" max="2033" width="16.69921875" style="58" customWidth="1"/>
    <col min="2034" max="2034" width="16.09765625" style="58" customWidth="1"/>
    <col min="2035" max="2036" width="15.8984375" style="58" customWidth="1"/>
    <col min="2037" max="2037" width="12.69921875" style="58" customWidth="1"/>
    <col min="2038" max="2038" width="13.59765625" style="58" customWidth="1"/>
    <col min="2039" max="2039" width="14.3984375" style="58" customWidth="1"/>
    <col min="2040" max="2040" width="14.59765625" style="58" customWidth="1"/>
    <col min="2041" max="2043" width="13.59765625" style="58" customWidth="1"/>
    <col min="2044" max="2046" width="13.8984375" style="58" customWidth="1"/>
    <col min="2047" max="2049" width="14.8984375" style="58" customWidth="1"/>
    <col min="2050" max="2050" width="24.296875" style="58" customWidth="1"/>
    <col min="2051" max="2051" width="12.09765625" style="58" customWidth="1"/>
    <col min="2052" max="2052" width="11.8984375" style="58" customWidth="1"/>
    <col min="2053" max="2053" width="17.09765625" style="58" customWidth="1"/>
    <col min="2054" max="2054" width="12.59765625" style="58" customWidth="1"/>
    <col min="2055" max="2055" width="12.8984375" style="58" customWidth="1"/>
    <col min="2056" max="2056" width="16.8984375" style="58" customWidth="1"/>
    <col min="2057" max="2057" width="15.8984375" style="58" customWidth="1"/>
    <col min="2058" max="2061" width="14.69921875" style="58" customWidth="1"/>
    <col min="2062" max="2062" width="16.296875" style="58" customWidth="1"/>
    <col min="2063" max="2279" width="8.796875" style="58"/>
    <col min="2280" max="2280" width="20.296875" style="58" customWidth="1"/>
    <col min="2281" max="2281" width="16.69921875" style="58" customWidth="1"/>
    <col min="2282" max="2282" width="13.69921875" style="58" customWidth="1"/>
    <col min="2283" max="2289" width="16.69921875" style="58" customWidth="1"/>
    <col min="2290" max="2290" width="16.09765625" style="58" customWidth="1"/>
    <col min="2291" max="2292" width="15.8984375" style="58" customWidth="1"/>
    <col min="2293" max="2293" width="12.69921875" style="58" customWidth="1"/>
    <col min="2294" max="2294" width="13.59765625" style="58" customWidth="1"/>
    <col min="2295" max="2295" width="14.3984375" style="58" customWidth="1"/>
    <col min="2296" max="2296" width="14.59765625" style="58" customWidth="1"/>
    <col min="2297" max="2299" width="13.59765625" style="58" customWidth="1"/>
    <col min="2300" max="2302" width="13.8984375" style="58" customWidth="1"/>
    <col min="2303" max="2305" width="14.8984375" style="58" customWidth="1"/>
    <col min="2306" max="2306" width="24.296875" style="58" customWidth="1"/>
    <col min="2307" max="2307" width="12.09765625" style="58" customWidth="1"/>
    <col min="2308" max="2308" width="11.8984375" style="58" customWidth="1"/>
    <col min="2309" max="2309" width="17.09765625" style="58" customWidth="1"/>
    <col min="2310" max="2310" width="12.59765625" style="58" customWidth="1"/>
    <col min="2311" max="2311" width="12.8984375" style="58" customWidth="1"/>
    <col min="2312" max="2312" width="16.8984375" style="58" customWidth="1"/>
    <col min="2313" max="2313" width="15.8984375" style="58" customWidth="1"/>
    <col min="2314" max="2317" width="14.69921875" style="58" customWidth="1"/>
    <col min="2318" max="2318" width="16.296875" style="58" customWidth="1"/>
    <col min="2319" max="2535" width="8.796875" style="58"/>
    <col min="2536" max="2536" width="20.296875" style="58" customWidth="1"/>
    <col min="2537" max="2537" width="16.69921875" style="58" customWidth="1"/>
    <col min="2538" max="2538" width="13.69921875" style="58" customWidth="1"/>
    <col min="2539" max="2545" width="16.69921875" style="58" customWidth="1"/>
    <col min="2546" max="2546" width="16.09765625" style="58" customWidth="1"/>
    <col min="2547" max="2548" width="15.8984375" style="58" customWidth="1"/>
    <col min="2549" max="2549" width="12.69921875" style="58" customWidth="1"/>
    <col min="2550" max="2550" width="13.59765625" style="58" customWidth="1"/>
    <col min="2551" max="2551" width="14.3984375" style="58" customWidth="1"/>
    <col min="2552" max="2552" width="14.59765625" style="58" customWidth="1"/>
    <col min="2553" max="2555" width="13.59765625" style="58" customWidth="1"/>
    <col min="2556" max="2558" width="13.8984375" style="58" customWidth="1"/>
    <col min="2559" max="2561" width="14.8984375" style="58" customWidth="1"/>
    <col min="2562" max="2562" width="24.296875" style="58" customWidth="1"/>
    <col min="2563" max="2563" width="12.09765625" style="58" customWidth="1"/>
    <col min="2564" max="2564" width="11.8984375" style="58" customWidth="1"/>
    <col min="2565" max="2565" width="17.09765625" style="58" customWidth="1"/>
    <col min="2566" max="2566" width="12.59765625" style="58" customWidth="1"/>
    <col min="2567" max="2567" width="12.8984375" style="58" customWidth="1"/>
    <col min="2568" max="2568" width="16.8984375" style="58" customWidth="1"/>
    <col min="2569" max="2569" width="15.8984375" style="58" customWidth="1"/>
    <col min="2570" max="2573" width="14.69921875" style="58" customWidth="1"/>
    <col min="2574" max="2574" width="16.296875" style="58" customWidth="1"/>
    <col min="2575" max="2791" width="8.796875" style="58"/>
    <col min="2792" max="2792" width="20.296875" style="58" customWidth="1"/>
    <col min="2793" max="2793" width="16.69921875" style="58" customWidth="1"/>
    <col min="2794" max="2794" width="13.69921875" style="58" customWidth="1"/>
    <col min="2795" max="2801" width="16.69921875" style="58" customWidth="1"/>
    <col min="2802" max="2802" width="16.09765625" style="58" customWidth="1"/>
    <col min="2803" max="2804" width="15.8984375" style="58" customWidth="1"/>
    <col min="2805" max="2805" width="12.69921875" style="58" customWidth="1"/>
    <col min="2806" max="2806" width="13.59765625" style="58" customWidth="1"/>
    <col min="2807" max="2807" width="14.3984375" style="58" customWidth="1"/>
    <col min="2808" max="2808" width="14.59765625" style="58" customWidth="1"/>
    <col min="2809" max="2811" width="13.59765625" style="58" customWidth="1"/>
    <col min="2812" max="2814" width="13.8984375" style="58" customWidth="1"/>
    <col min="2815" max="2817" width="14.8984375" style="58" customWidth="1"/>
    <col min="2818" max="2818" width="24.296875" style="58" customWidth="1"/>
    <col min="2819" max="2819" width="12.09765625" style="58" customWidth="1"/>
    <col min="2820" max="2820" width="11.8984375" style="58" customWidth="1"/>
    <col min="2821" max="2821" width="17.09765625" style="58" customWidth="1"/>
    <col min="2822" max="2822" width="12.59765625" style="58" customWidth="1"/>
    <col min="2823" max="2823" width="12.8984375" style="58" customWidth="1"/>
    <col min="2824" max="2824" width="16.8984375" style="58" customWidth="1"/>
    <col min="2825" max="2825" width="15.8984375" style="58" customWidth="1"/>
    <col min="2826" max="2829" width="14.69921875" style="58" customWidth="1"/>
    <col min="2830" max="2830" width="16.296875" style="58" customWidth="1"/>
    <col min="2831" max="3047" width="8.796875" style="58"/>
    <col min="3048" max="3048" width="20.296875" style="58" customWidth="1"/>
    <col min="3049" max="3049" width="16.69921875" style="58" customWidth="1"/>
    <col min="3050" max="3050" width="13.69921875" style="58" customWidth="1"/>
    <col min="3051" max="3057" width="16.69921875" style="58" customWidth="1"/>
    <col min="3058" max="3058" width="16.09765625" style="58" customWidth="1"/>
    <col min="3059" max="3060" width="15.8984375" style="58" customWidth="1"/>
    <col min="3061" max="3061" width="12.69921875" style="58" customWidth="1"/>
    <col min="3062" max="3062" width="13.59765625" style="58" customWidth="1"/>
    <col min="3063" max="3063" width="14.3984375" style="58" customWidth="1"/>
    <col min="3064" max="3064" width="14.59765625" style="58" customWidth="1"/>
    <col min="3065" max="3067" width="13.59765625" style="58" customWidth="1"/>
    <col min="3068" max="3070" width="13.8984375" style="58" customWidth="1"/>
    <col min="3071" max="3073" width="14.8984375" style="58" customWidth="1"/>
    <col min="3074" max="3074" width="24.296875" style="58" customWidth="1"/>
    <col min="3075" max="3075" width="12.09765625" style="58" customWidth="1"/>
    <col min="3076" max="3076" width="11.8984375" style="58" customWidth="1"/>
    <col min="3077" max="3077" width="17.09765625" style="58" customWidth="1"/>
    <col min="3078" max="3078" width="12.59765625" style="58" customWidth="1"/>
    <col min="3079" max="3079" width="12.8984375" style="58" customWidth="1"/>
    <col min="3080" max="3080" width="16.8984375" style="58" customWidth="1"/>
    <col min="3081" max="3081" width="15.8984375" style="58" customWidth="1"/>
    <col min="3082" max="3085" width="14.69921875" style="58" customWidth="1"/>
    <col min="3086" max="3086" width="16.296875" style="58" customWidth="1"/>
    <col min="3087" max="3303" width="8.796875" style="58"/>
    <col min="3304" max="3304" width="20.296875" style="58" customWidth="1"/>
    <col min="3305" max="3305" width="16.69921875" style="58" customWidth="1"/>
    <col min="3306" max="3306" width="13.69921875" style="58" customWidth="1"/>
    <col min="3307" max="3313" width="16.69921875" style="58" customWidth="1"/>
    <col min="3314" max="3314" width="16.09765625" style="58" customWidth="1"/>
    <col min="3315" max="3316" width="15.8984375" style="58" customWidth="1"/>
    <col min="3317" max="3317" width="12.69921875" style="58" customWidth="1"/>
    <col min="3318" max="3318" width="13.59765625" style="58" customWidth="1"/>
    <col min="3319" max="3319" width="14.3984375" style="58" customWidth="1"/>
    <col min="3320" max="3320" width="14.59765625" style="58" customWidth="1"/>
    <col min="3321" max="3323" width="13.59765625" style="58" customWidth="1"/>
    <col min="3324" max="3326" width="13.8984375" style="58" customWidth="1"/>
    <col min="3327" max="3329" width="14.8984375" style="58" customWidth="1"/>
    <col min="3330" max="3330" width="24.296875" style="58" customWidth="1"/>
    <col min="3331" max="3331" width="12.09765625" style="58" customWidth="1"/>
    <col min="3332" max="3332" width="11.8984375" style="58" customWidth="1"/>
    <col min="3333" max="3333" width="17.09765625" style="58" customWidth="1"/>
    <col min="3334" max="3334" width="12.59765625" style="58" customWidth="1"/>
    <col min="3335" max="3335" width="12.8984375" style="58" customWidth="1"/>
    <col min="3336" max="3336" width="16.8984375" style="58" customWidth="1"/>
    <col min="3337" max="3337" width="15.8984375" style="58" customWidth="1"/>
    <col min="3338" max="3341" width="14.69921875" style="58" customWidth="1"/>
    <col min="3342" max="3342" width="16.296875" style="58" customWidth="1"/>
    <col min="3343" max="3559" width="8.796875" style="58"/>
    <col min="3560" max="3560" width="20.296875" style="58" customWidth="1"/>
    <col min="3561" max="3561" width="16.69921875" style="58" customWidth="1"/>
    <col min="3562" max="3562" width="13.69921875" style="58" customWidth="1"/>
    <col min="3563" max="3569" width="16.69921875" style="58" customWidth="1"/>
    <col min="3570" max="3570" width="16.09765625" style="58" customWidth="1"/>
    <col min="3571" max="3572" width="15.8984375" style="58" customWidth="1"/>
    <col min="3573" max="3573" width="12.69921875" style="58" customWidth="1"/>
    <col min="3574" max="3574" width="13.59765625" style="58" customWidth="1"/>
    <col min="3575" max="3575" width="14.3984375" style="58" customWidth="1"/>
    <col min="3576" max="3576" width="14.59765625" style="58" customWidth="1"/>
    <col min="3577" max="3579" width="13.59765625" style="58" customWidth="1"/>
    <col min="3580" max="3582" width="13.8984375" style="58" customWidth="1"/>
    <col min="3583" max="3585" width="14.8984375" style="58" customWidth="1"/>
    <col min="3586" max="3586" width="24.296875" style="58" customWidth="1"/>
    <col min="3587" max="3587" width="12.09765625" style="58" customWidth="1"/>
    <col min="3588" max="3588" width="11.8984375" style="58" customWidth="1"/>
    <col min="3589" max="3589" width="17.09765625" style="58" customWidth="1"/>
    <col min="3590" max="3590" width="12.59765625" style="58" customWidth="1"/>
    <col min="3591" max="3591" width="12.8984375" style="58" customWidth="1"/>
    <col min="3592" max="3592" width="16.8984375" style="58" customWidth="1"/>
    <col min="3593" max="3593" width="15.8984375" style="58" customWidth="1"/>
    <col min="3594" max="3597" width="14.69921875" style="58" customWidth="1"/>
    <col min="3598" max="3598" width="16.296875" style="58" customWidth="1"/>
    <col min="3599" max="3815" width="8.796875" style="58"/>
    <col min="3816" max="3816" width="20.296875" style="58" customWidth="1"/>
    <col min="3817" max="3817" width="16.69921875" style="58" customWidth="1"/>
    <col min="3818" max="3818" width="13.69921875" style="58" customWidth="1"/>
    <col min="3819" max="3825" width="16.69921875" style="58" customWidth="1"/>
    <col min="3826" max="3826" width="16.09765625" style="58" customWidth="1"/>
    <col min="3827" max="3828" width="15.8984375" style="58" customWidth="1"/>
    <col min="3829" max="3829" width="12.69921875" style="58" customWidth="1"/>
    <col min="3830" max="3830" width="13.59765625" style="58" customWidth="1"/>
    <col min="3831" max="3831" width="14.3984375" style="58" customWidth="1"/>
    <col min="3832" max="3832" width="14.59765625" style="58" customWidth="1"/>
    <col min="3833" max="3835" width="13.59765625" style="58" customWidth="1"/>
    <col min="3836" max="3838" width="13.8984375" style="58" customWidth="1"/>
    <col min="3839" max="3841" width="14.8984375" style="58" customWidth="1"/>
    <col min="3842" max="3842" width="24.296875" style="58" customWidth="1"/>
    <col min="3843" max="3843" width="12.09765625" style="58" customWidth="1"/>
    <col min="3844" max="3844" width="11.8984375" style="58" customWidth="1"/>
    <col min="3845" max="3845" width="17.09765625" style="58" customWidth="1"/>
    <col min="3846" max="3846" width="12.59765625" style="58" customWidth="1"/>
    <col min="3847" max="3847" width="12.8984375" style="58" customWidth="1"/>
    <col min="3848" max="3848" width="16.8984375" style="58" customWidth="1"/>
    <col min="3849" max="3849" width="15.8984375" style="58" customWidth="1"/>
    <col min="3850" max="3853" width="14.69921875" style="58" customWidth="1"/>
    <col min="3854" max="3854" width="16.296875" style="58" customWidth="1"/>
    <col min="3855" max="4071" width="8.796875" style="58"/>
    <col min="4072" max="4072" width="20.296875" style="58" customWidth="1"/>
    <col min="4073" max="4073" width="16.69921875" style="58" customWidth="1"/>
    <col min="4074" max="4074" width="13.69921875" style="58" customWidth="1"/>
    <col min="4075" max="4081" width="16.69921875" style="58" customWidth="1"/>
    <col min="4082" max="4082" width="16.09765625" style="58" customWidth="1"/>
    <col min="4083" max="4084" width="15.8984375" style="58" customWidth="1"/>
    <col min="4085" max="4085" width="12.69921875" style="58" customWidth="1"/>
    <col min="4086" max="4086" width="13.59765625" style="58" customWidth="1"/>
    <col min="4087" max="4087" width="14.3984375" style="58" customWidth="1"/>
    <col min="4088" max="4088" width="14.59765625" style="58" customWidth="1"/>
    <col min="4089" max="4091" width="13.59765625" style="58" customWidth="1"/>
    <col min="4092" max="4094" width="13.8984375" style="58" customWidth="1"/>
    <col min="4095" max="4097" width="14.8984375" style="58" customWidth="1"/>
    <col min="4098" max="4098" width="24.296875" style="58" customWidth="1"/>
    <col min="4099" max="4099" width="12.09765625" style="58" customWidth="1"/>
    <col min="4100" max="4100" width="11.8984375" style="58" customWidth="1"/>
    <col min="4101" max="4101" width="17.09765625" style="58" customWidth="1"/>
    <col min="4102" max="4102" width="12.59765625" style="58" customWidth="1"/>
    <col min="4103" max="4103" width="12.8984375" style="58" customWidth="1"/>
    <col min="4104" max="4104" width="16.8984375" style="58" customWidth="1"/>
    <col min="4105" max="4105" width="15.8984375" style="58" customWidth="1"/>
    <col min="4106" max="4109" width="14.69921875" style="58" customWidth="1"/>
    <col min="4110" max="4110" width="16.296875" style="58" customWidth="1"/>
    <col min="4111" max="4327" width="8.796875" style="58"/>
    <col min="4328" max="4328" width="20.296875" style="58" customWidth="1"/>
    <col min="4329" max="4329" width="16.69921875" style="58" customWidth="1"/>
    <col min="4330" max="4330" width="13.69921875" style="58" customWidth="1"/>
    <col min="4331" max="4337" width="16.69921875" style="58" customWidth="1"/>
    <col min="4338" max="4338" width="16.09765625" style="58" customWidth="1"/>
    <col min="4339" max="4340" width="15.8984375" style="58" customWidth="1"/>
    <col min="4341" max="4341" width="12.69921875" style="58" customWidth="1"/>
    <col min="4342" max="4342" width="13.59765625" style="58" customWidth="1"/>
    <col min="4343" max="4343" width="14.3984375" style="58" customWidth="1"/>
    <col min="4344" max="4344" width="14.59765625" style="58" customWidth="1"/>
    <col min="4345" max="4347" width="13.59765625" style="58" customWidth="1"/>
    <col min="4348" max="4350" width="13.8984375" style="58" customWidth="1"/>
    <col min="4351" max="4353" width="14.8984375" style="58" customWidth="1"/>
    <col min="4354" max="4354" width="24.296875" style="58" customWidth="1"/>
    <col min="4355" max="4355" width="12.09765625" style="58" customWidth="1"/>
    <col min="4356" max="4356" width="11.8984375" style="58" customWidth="1"/>
    <col min="4357" max="4357" width="17.09765625" style="58" customWidth="1"/>
    <col min="4358" max="4358" width="12.59765625" style="58" customWidth="1"/>
    <col min="4359" max="4359" width="12.8984375" style="58" customWidth="1"/>
    <col min="4360" max="4360" width="16.8984375" style="58" customWidth="1"/>
    <col min="4361" max="4361" width="15.8984375" style="58" customWidth="1"/>
    <col min="4362" max="4365" width="14.69921875" style="58" customWidth="1"/>
    <col min="4366" max="4366" width="16.296875" style="58" customWidth="1"/>
    <col min="4367" max="4583" width="8.796875" style="58"/>
    <col min="4584" max="4584" width="20.296875" style="58" customWidth="1"/>
    <col min="4585" max="4585" width="16.69921875" style="58" customWidth="1"/>
    <col min="4586" max="4586" width="13.69921875" style="58" customWidth="1"/>
    <col min="4587" max="4593" width="16.69921875" style="58" customWidth="1"/>
    <col min="4594" max="4594" width="16.09765625" style="58" customWidth="1"/>
    <col min="4595" max="4596" width="15.8984375" style="58" customWidth="1"/>
    <col min="4597" max="4597" width="12.69921875" style="58" customWidth="1"/>
    <col min="4598" max="4598" width="13.59765625" style="58" customWidth="1"/>
    <col min="4599" max="4599" width="14.3984375" style="58" customWidth="1"/>
    <col min="4600" max="4600" width="14.59765625" style="58" customWidth="1"/>
    <col min="4601" max="4603" width="13.59765625" style="58" customWidth="1"/>
    <col min="4604" max="4606" width="13.8984375" style="58" customWidth="1"/>
    <col min="4607" max="4609" width="14.8984375" style="58" customWidth="1"/>
    <col min="4610" max="4610" width="24.296875" style="58" customWidth="1"/>
    <col min="4611" max="4611" width="12.09765625" style="58" customWidth="1"/>
    <col min="4612" max="4612" width="11.8984375" style="58" customWidth="1"/>
    <col min="4613" max="4613" width="17.09765625" style="58" customWidth="1"/>
    <col min="4614" max="4614" width="12.59765625" style="58" customWidth="1"/>
    <col min="4615" max="4615" width="12.8984375" style="58" customWidth="1"/>
    <col min="4616" max="4616" width="16.8984375" style="58" customWidth="1"/>
    <col min="4617" max="4617" width="15.8984375" style="58" customWidth="1"/>
    <col min="4618" max="4621" width="14.69921875" style="58" customWidth="1"/>
    <col min="4622" max="4622" width="16.296875" style="58" customWidth="1"/>
    <col min="4623" max="4839" width="8.796875" style="58"/>
    <col min="4840" max="4840" width="20.296875" style="58" customWidth="1"/>
    <col min="4841" max="4841" width="16.69921875" style="58" customWidth="1"/>
    <col min="4842" max="4842" width="13.69921875" style="58" customWidth="1"/>
    <col min="4843" max="4849" width="16.69921875" style="58" customWidth="1"/>
    <col min="4850" max="4850" width="16.09765625" style="58" customWidth="1"/>
    <col min="4851" max="4852" width="15.8984375" style="58" customWidth="1"/>
    <col min="4853" max="4853" width="12.69921875" style="58" customWidth="1"/>
    <col min="4854" max="4854" width="13.59765625" style="58" customWidth="1"/>
    <col min="4855" max="4855" width="14.3984375" style="58" customWidth="1"/>
    <col min="4856" max="4856" width="14.59765625" style="58" customWidth="1"/>
    <col min="4857" max="4859" width="13.59765625" style="58" customWidth="1"/>
    <col min="4860" max="4862" width="13.8984375" style="58" customWidth="1"/>
    <col min="4863" max="4865" width="14.8984375" style="58" customWidth="1"/>
    <col min="4866" max="4866" width="24.296875" style="58" customWidth="1"/>
    <col min="4867" max="4867" width="12.09765625" style="58" customWidth="1"/>
    <col min="4868" max="4868" width="11.8984375" style="58" customWidth="1"/>
    <col min="4869" max="4869" width="17.09765625" style="58" customWidth="1"/>
    <col min="4870" max="4870" width="12.59765625" style="58" customWidth="1"/>
    <col min="4871" max="4871" width="12.8984375" style="58" customWidth="1"/>
    <col min="4872" max="4872" width="16.8984375" style="58" customWidth="1"/>
    <col min="4873" max="4873" width="15.8984375" style="58" customWidth="1"/>
    <col min="4874" max="4877" width="14.69921875" style="58" customWidth="1"/>
    <col min="4878" max="4878" width="16.296875" style="58" customWidth="1"/>
    <col min="4879" max="5095" width="8.796875" style="58"/>
    <col min="5096" max="5096" width="20.296875" style="58" customWidth="1"/>
    <col min="5097" max="5097" width="16.69921875" style="58" customWidth="1"/>
    <col min="5098" max="5098" width="13.69921875" style="58" customWidth="1"/>
    <col min="5099" max="5105" width="16.69921875" style="58" customWidth="1"/>
    <col min="5106" max="5106" width="16.09765625" style="58" customWidth="1"/>
    <col min="5107" max="5108" width="15.8984375" style="58" customWidth="1"/>
    <col min="5109" max="5109" width="12.69921875" style="58" customWidth="1"/>
    <col min="5110" max="5110" width="13.59765625" style="58" customWidth="1"/>
    <col min="5111" max="5111" width="14.3984375" style="58" customWidth="1"/>
    <col min="5112" max="5112" width="14.59765625" style="58" customWidth="1"/>
    <col min="5113" max="5115" width="13.59765625" style="58" customWidth="1"/>
    <col min="5116" max="5118" width="13.8984375" style="58" customWidth="1"/>
    <col min="5119" max="5121" width="14.8984375" style="58" customWidth="1"/>
    <col min="5122" max="5122" width="24.296875" style="58" customWidth="1"/>
    <col min="5123" max="5123" width="12.09765625" style="58" customWidth="1"/>
    <col min="5124" max="5124" width="11.8984375" style="58" customWidth="1"/>
    <col min="5125" max="5125" width="17.09765625" style="58" customWidth="1"/>
    <col min="5126" max="5126" width="12.59765625" style="58" customWidth="1"/>
    <col min="5127" max="5127" width="12.8984375" style="58" customWidth="1"/>
    <col min="5128" max="5128" width="16.8984375" style="58" customWidth="1"/>
    <col min="5129" max="5129" width="15.8984375" style="58" customWidth="1"/>
    <col min="5130" max="5133" width="14.69921875" style="58" customWidth="1"/>
    <col min="5134" max="5134" width="16.296875" style="58" customWidth="1"/>
    <col min="5135" max="5351" width="8.796875" style="58"/>
    <col min="5352" max="5352" width="20.296875" style="58" customWidth="1"/>
    <col min="5353" max="5353" width="16.69921875" style="58" customWidth="1"/>
    <col min="5354" max="5354" width="13.69921875" style="58" customWidth="1"/>
    <col min="5355" max="5361" width="16.69921875" style="58" customWidth="1"/>
    <col min="5362" max="5362" width="16.09765625" style="58" customWidth="1"/>
    <col min="5363" max="5364" width="15.8984375" style="58" customWidth="1"/>
    <col min="5365" max="5365" width="12.69921875" style="58" customWidth="1"/>
    <col min="5366" max="5366" width="13.59765625" style="58" customWidth="1"/>
    <col min="5367" max="5367" width="14.3984375" style="58" customWidth="1"/>
    <col min="5368" max="5368" width="14.59765625" style="58" customWidth="1"/>
    <col min="5369" max="5371" width="13.59765625" style="58" customWidth="1"/>
    <col min="5372" max="5374" width="13.8984375" style="58" customWidth="1"/>
    <col min="5375" max="5377" width="14.8984375" style="58" customWidth="1"/>
    <col min="5378" max="5378" width="24.296875" style="58" customWidth="1"/>
    <col min="5379" max="5379" width="12.09765625" style="58" customWidth="1"/>
    <col min="5380" max="5380" width="11.8984375" style="58" customWidth="1"/>
    <col min="5381" max="5381" width="17.09765625" style="58" customWidth="1"/>
    <col min="5382" max="5382" width="12.59765625" style="58" customWidth="1"/>
    <col min="5383" max="5383" width="12.8984375" style="58" customWidth="1"/>
    <col min="5384" max="5384" width="16.8984375" style="58" customWidth="1"/>
    <col min="5385" max="5385" width="15.8984375" style="58" customWidth="1"/>
    <col min="5386" max="5389" width="14.69921875" style="58" customWidth="1"/>
    <col min="5390" max="5390" width="16.296875" style="58" customWidth="1"/>
    <col min="5391" max="5607" width="8.796875" style="58"/>
    <col min="5608" max="5608" width="20.296875" style="58" customWidth="1"/>
    <col min="5609" max="5609" width="16.69921875" style="58" customWidth="1"/>
    <col min="5610" max="5610" width="13.69921875" style="58" customWidth="1"/>
    <col min="5611" max="5617" width="16.69921875" style="58" customWidth="1"/>
    <col min="5618" max="5618" width="16.09765625" style="58" customWidth="1"/>
    <col min="5619" max="5620" width="15.8984375" style="58" customWidth="1"/>
    <col min="5621" max="5621" width="12.69921875" style="58" customWidth="1"/>
    <col min="5622" max="5622" width="13.59765625" style="58" customWidth="1"/>
    <col min="5623" max="5623" width="14.3984375" style="58" customWidth="1"/>
    <col min="5624" max="5624" width="14.59765625" style="58" customWidth="1"/>
    <col min="5625" max="5627" width="13.59765625" style="58" customWidth="1"/>
    <col min="5628" max="5630" width="13.8984375" style="58" customWidth="1"/>
    <col min="5631" max="5633" width="14.8984375" style="58" customWidth="1"/>
    <col min="5634" max="5634" width="24.296875" style="58" customWidth="1"/>
    <col min="5635" max="5635" width="12.09765625" style="58" customWidth="1"/>
    <col min="5636" max="5636" width="11.8984375" style="58" customWidth="1"/>
    <col min="5637" max="5637" width="17.09765625" style="58" customWidth="1"/>
    <col min="5638" max="5638" width="12.59765625" style="58" customWidth="1"/>
    <col min="5639" max="5639" width="12.8984375" style="58" customWidth="1"/>
    <col min="5640" max="5640" width="16.8984375" style="58" customWidth="1"/>
    <col min="5641" max="5641" width="15.8984375" style="58" customWidth="1"/>
    <col min="5642" max="5645" width="14.69921875" style="58" customWidth="1"/>
    <col min="5646" max="5646" width="16.296875" style="58" customWidth="1"/>
    <col min="5647" max="5863" width="8.796875" style="58"/>
    <col min="5864" max="5864" width="20.296875" style="58" customWidth="1"/>
    <col min="5865" max="5865" width="16.69921875" style="58" customWidth="1"/>
    <col min="5866" max="5866" width="13.69921875" style="58" customWidth="1"/>
    <col min="5867" max="5873" width="16.69921875" style="58" customWidth="1"/>
    <col min="5874" max="5874" width="16.09765625" style="58" customWidth="1"/>
    <col min="5875" max="5876" width="15.8984375" style="58" customWidth="1"/>
    <col min="5877" max="5877" width="12.69921875" style="58" customWidth="1"/>
    <col min="5878" max="5878" width="13.59765625" style="58" customWidth="1"/>
    <col min="5879" max="5879" width="14.3984375" style="58" customWidth="1"/>
    <col min="5880" max="5880" width="14.59765625" style="58" customWidth="1"/>
    <col min="5881" max="5883" width="13.59765625" style="58" customWidth="1"/>
    <col min="5884" max="5886" width="13.8984375" style="58" customWidth="1"/>
    <col min="5887" max="5889" width="14.8984375" style="58" customWidth="1"/>
    <col min="5890" max="5890" width="24.296875" style="58" customWidth="1"/>
    <col min="5891" max="5891" width="12.09765625" style="58" customWidth="1"/>
    <col min="5892" max="5892" width="11.8984375" style="58" customWidth="1"/>
    <col min="5893" max="5893" width="17.09765625" style="58" customWidth="1"/>
    <col min="5894" max="5894" width="12.59765625" style="58" customWidth="1"/>
    <col min="5895" max="5895" width="12.8984375" style="58" customWidth="1"/>
    <col min="5896" max="5896" width="16.8984375" style="58" customWidth="1"/>
    <col min="5897" max="5897" width="15.8984375" style="58" customWidth="1"/>
    <col min="5898" max="5901" width="14.69921875" style="58" customWidth="1"/>
    <col min="5902" max="5902" width="16.296875" style="58" customWidth="1"/>
    <col min="5903" max="6119" width="8.796875" style="58"/>
    <col min="6120" max="6120" width="20.296875" style="58" customWidth="1"/>
    <col min="6121" max="6121" width="16.69921875" style="58" customWidth="1"/>
    <col min="6122" max="6122" width="13.69921875" style="58" customWidth="1"/>
    <col min="6123" max="6129" width="16.69921875" style="58" customWidth="1"/>
    <col min="6130" max="6130" width="16.09765625" style="58" customWidth="1"/>
    <col min="6131" max="6132" width="15.8984375" style="58" customWidth="1"/>
    <col min="6133" max="6133" width="12.69921875" style="58" customWidth="1"/>
    <col min="6134" max="6134" width="13.59765625" style="58" customWidth="1"/>
    <col min="6135" max="6135" width="14.3984375" style="58" customWidth="1"/>
    <col min="6136" max="6136" width="14.59765625" style="58" customWidth="1"/>
    <col min="6137" max="6139" width="13.59765625" style="58" customWidth="1"/>
    <col min="6140" max="6142" width="13.8984375" style="58" customWidth="1"/>
    <col min="6143" max="6145" width="14.8984375" style="58" customWidth="1"/>
    <col min="6146" max="6146" width="24.296875" style="58" customWidth="1"/>
    <col min="6147" max="6147" width="12.09765625" style="58" customWidth="1"/>
    <col min="6148" max="6148" width="11.8984375" style="58" customWidth="1"/>
    <col min="6149" max="6149" width="17.09765625" style="58" customWidth="1"/>
    <col min="6150" max="6150" width="12.59765625" style="58" customWidth="1"/>
    <col min="6151" max="6151" width="12.8984375" style="58" customWidth="1"/>
    <col min="6152" max="6152" width="16.8984375" style="58" customWidth="1"/>
    <col min="6153" max="6153" width="15.8984375" style="58" customWidth="1"/>
    <col min="6154" max="6157" width="14.69921875" style="58" customWidth="1"/>
    <col min="6158" max="6158" width="16.296875" style="58" customWidth="1"/>
    <col min="6159" max="6375" width="8.796875" style="58"/>
    <col min="6376" max="6376" width="20.296875" style="58" customWidth="1"/>
    <col min="6377" max="6377" width="16.69921875" style="58" customWidth="1"/>
    <col min="6378" max="6378" width="13.69921875" style="58" customWidth="1"/>
    <col min="6379" max="6385" width="16.69921875" style="58" customWidth="1"/>
    <col min="6386" max="6386" width="16.09765625" style="58" customWidth="1"/>
    <col min="6387" max="6388" width="15.8984375" style="58" customWidth="1"/>
    <col min="6389" max="6389" width="12.69921875" style="58" customWidth="1"/>
    <col min="6390" max="6390" width="13.59765625" style="58" customWidth="1"/>
    <col min="6391" max="6391" width="14.3984375" style="58" customWidth="1"/>
    <col min="6392" max="6392" width="14.59765625" style="58" customWidth="1"/>
    <col min="6393" max="6395" width="13.59765625" style="58" customWidth="1"/>
    <col min="6396" max="6398" width="13.8984375" style="58" customWidth="1"/>
    <col min="6399" max="6401" width="14.8984375" style="58" customWidth="1"/>
    <col min="6402" max="6402" width="24.296875" style="58" customWidth="1"/>
    <col min="6403" max="6403" width="12.09765625" style="58" customWidth="1"/>
    <col min="6404" max="6404" width="11.8984375" style="58" customWidth="1"/>
    <col min="6405" max="6405" width="17.09765625" style="58" customWidth="1"/>
    <col min="6406" max="6406" width="12.59765625" style="58" customWidth="1"/>
    <col min="6407" max="6407" width="12.8984375" style="58" customWidth="1"/>
    <col min="6408" max="6408" width="16.8984375" style="58" customWidth="1"/>
    <col min="6409" max="6409" width="15.8984375" style="58" customWidth="1"/>
    <col min="6410" max="6413" width="14.69921875" style="58" customWidth="1"/>
    <col min="6414" max="6414" width="16.296875" style="58" customWidth="1"/>
    <col min="6415" max="6631" width="8.796875" style="58"/>
    <col min="6632" max="6632" width="20.296875" style="58" customWidth="1"/>
    <col min="6633" max="6633" width="16.69921875" style="58" customWidth="1"/>
    <col min="6634" max="6634" width="13.69921875" style="58" customWidth="1"/>
    <col min="6635" max="6641" width="16.69921875" style="58" customWidth="1"/>
    <col min="6642" max="6642" width="16.09765625" style="58" customWidth="1"/>
    <col min="6643" max="6644" width="15.8984375" style="58" customWidth="1"/>
    <col min="6645" max="6645" width="12.69921875" style="58" customWidth="1"/>
    <col min="6646" max="6646" width="13.59765625" style="58" customWidth="1"/>
    <col min="6647" max="6647" width="14.3984375" style="58" customWidth="1"/>
    <col min="6648" max="6648" width="14.59765625" style="58" customWidth="1"/>
    <col min="6649" max="6651" width="13.59765625" style="58" customWidth="1"/>
    <col min="6652" max="6654" width="13.8984375" style="58" customWidth="1"/>
    <col min="6655" max="6657" width="14.8984375" style="58" customWidth="1"/>
    <col min="6658" max="6658" width="24.296875" style="58" customWidth="1"/>
    <col min="6659" max="6659" width="12.09765625" style="58" customWidth="1"/>
    <col min="6660" max="6660" width="11.8984375" style="58" customWidth="1"/>
    <col min="6661" max="6661" width="17.09765625" style="58" customWidth="1"/>
    <col min="6662" max="6662" width="12.59765625" style="58" customWidth="1"/>
    <col min="6663" max="6663" width="12.8984375" style="58" customWidth="1"/>
    <col min="6664" max="6664" width="16.8984375" style="58" customWidth="1"/>
    <col min="6665" max="6665" width="15.8984375" style="58" customWidth="1"/>
    <col min="6666" max="6669" width="14.69921875" style="58" customWidth="1"/>
    <col min="6670" max="6670" width="16.296875" style="58" customWidth="1"/>
    <col min="6671" max="6887" width="8.796875" style="58"/>
    <col min="6888" max="6888" width="20.296875" style="58" customWidth="1"/>
    <col min="6889" max="6889" width="16.69921875" style="58" customWidth="1"/>
    <col min="6890" max="6890" width="13.69921875" style="58" customWidth="1"/>
    <col min="6891" max="6897" width="16.69921875" style="58" customWidth="1"/>
    <col min="6898" max="6898" width="16.09765625" style="58" customWidth="1"/>
    <col min="6899" max="6900" width="15.8984375" style="58" customWidth="1"/>
    <col min="6901" max="6901" width="12.69921875" style="58" customWidth="1"/>
    <col min="6902" max="6902" width="13.59765625" style="58" customWidth="1"/>
    <col min="6903" max="6903" width="14.3984375" style="58" customWidth="1"/>
    <col min="6904" max="6904" width="14.59765625" style="58" customWidth="1"/>
    <col min="6905" max="6907" width="13.59765625" style="58" customWidth="1"/>
    <col min="6908" max="6910" width="13.8984375" style="58" customWidth="1"/>
    <col min="6911" max="6913" width="14.8984375" style="58" customWidth="1"/>
    <col min="6914" max="6914" width="24.296875" style="58" customWidth="1"/>
    <col min="6915" max="6915" width="12.09765625" style="58" customWidth="1"/>
    <col min="6916" max="6916" width="11.8984375" style="58" customWidth="1"/>
    <col min="6917" max="6917" width="17.09765625" style="58" customWidth="1"/>
    <col min="6918" max="6918" width="12.59765625" style="58" customWidth="1"/>
    <col min="6919" max="6919" width="12.8984375" style="58" customWidth="1"/>
    <col min="6920" max="6920" width="16.8984375" style="58" customWidth="1"/>
    <col min="6921" max="6921" width="15.8984375" style="58" customWidth="1"/>
    <col min="6922" max="6925" width="14.69921875" style="58" customWidth="1"/>
    <col min="6926" max="6926" width="16.296875" style="58" customWidth="1"/>
    <col min="6927" max="7143" width="8.796875" style="58"/>
    <col min="7144" max="7144" width="20.296875" style="58" customWidth="1"/>
    <col min="7145" max="7145" width="16.69921875" style="58" customWidth="1"/>
    <col min="7146" max="7146" width="13.69921875" style="58" customWidth="1"/>
    <col min="7147" max="7153" width="16.69921875" style="58" customWidth="1"/>
    <col min="7154" max="7154" width="16.09765625" style="58" customWidth="1"/>
    <col min="7155" max="7156" width="15.8984375" style="58" customWidth="1"/>
    <col min="7157" max="7157" width="12.69921875" style="58" customWidth="1"/>
    <col min="7158" max="7158" width="13.59765625" style="58" customWidth="1"/>
    <col min="7159" max="7159" width="14.3984375" style="58" customWidth="1"/>
    <col min="7160" max="7160" width="14.59765625" style="58" customWidth="1"/>
    <col min="7161" max="7163" width="13.59765625" style="58" customWidth="1"/>
    <col min="7164" max="7166" width="13.8984375" style="58" customWidth="1"/>
    <col min="7167" max="7169" width="14.8984375" style="58" customWidth="1"/>
    <col min="7170" max="7170" width="24.296875" style="58" customWidth="1"/>
    <col min="7171" max="7171" width="12.09765625" style="58" customWidth="1"/>
    <col min="7172" max="7172" width="11.8984375" style="58" customWidth="1"/>
    <col min="7173" max="7173" width="17.09765625" style="58" customWidth="1"/>
    <col min="7174" max="7174" width="12.59765625" style="58" customWidth="1"/>
    <col min="7175" max="7175" width="12.8984375" style="58" customWidth="1"/>
    <col min="7176" max="7176" width="16.8984375" style="58" customWidth="1"/>
    <col min="7177" max="7177" width="15.8984375" style="58" customWidth="1"/>
    <col min="7178" max="7181" width="14.69921875" style="58" customWidth="1"/>
    <col min="7182" max="7182" width="16.296875" style="58" customWidth="1"/>
    <col min="7183" max="7399" width="8.796875" style="58"/>
    <col min="7400" max="7400" width="20.296875" style="58" customWidth="1"/>
    <col min="7401" max="7401" width="16.69921875" style="58" customWidth="1"/>
    <col min="7402" max="7402" width="13.69921875" style="58" customWidth="1"/>
    <col min="7403" max="7409" width="16.69921875" style="58" customWidth="1"/>
    <col min="7410" max="7410" width="16.09765625" style="58" customWidth="1"/>
    <col min="7411" max="7412" width="15.8984375" style="58" customWidth="1"/>
    <col min="7413" max="7413" width="12.69921875" style="58" customWidth="1"/>
    <col min="7414" max="7414" width="13.59765625" style="58" customWidth="1"/>
    <col min="7415" max="7415" width="14.3984375" style="58" customWidth="1"/>
    <col min="7416" max="7416" width="14.59765625" style="58" customWidth="1"/>
    <col min="7417" max="7419" width="13.59765625" style="58" customWidth="1"/>
    <col min="7420" max="7422" width="13.8984375" style="58" customWidth="1"/>
    <col min="7423" max="7425" width="14.8984375" style="58" customWidth="1"/>
    <col min="7426" max="7426" width="24.296875" style="58" customWidth="1"/>
    <col min="7427" max="7427" width="12.09765625" style="58" customWidth="1"/>
    <col min="7428" max="7428" width="11.8984375" style="58" customWidth="1"/>
    <col min="7429" max="7429" width="17.09765625" style="58" customWidth="1"/>
    <col min="7430" max="7430" width="12.59765625" style="58" customWidth="1"/>
    <col min="7431" max="7431" width="12.8984375" style="58" customWidth="1"/>
    <col min="7432" max="7432" width="16.8984375" style="58" customWidth="1"/>
    <col min="7433" max="7433" width="15.8984375" style="58" customWidth="1"/>
    <col min="7434" max="7437" width="14.69921875" style="58" customWidth="1"/>
    <col min="7438" max="7438" width="16.296875" style="58" customWidth="1"/>
    <col min="7439" max="7655" width="8.796875" style="58"/>
    <col min="7656" max="7656" width="20.296875" style="58" customWidth="1"/>
    <col min="7657" max="7657" width="16.69921875" style="58" customWidth="1"/>
    <col min="7658" max="7658" width="13.69921875" style="58" customWidth="1"/>
    <col min="7659" max="7665" width="16.69921875" style="58" customWidth="1"/>
    <col min="7666" max="7666" width="16.09765625" style="58" customWidth="1"/>
    <col min="7667" max="7668" width="15.8984375" style="58" customWidth="1"/>
    <col min="7669" max="7669" width="12.69921875" style="58" customWidth="1"/>
    <col min="7670" max="7670" width="13.59765625" style="58" customWidth="1"/>
    <col min="7671" max="7671" width="14.3984375" style="58" customWidth="1"/>
    <col min="7672" max="7672" width="14.59765625" style="58" customWidth="1"/>
    <col min="7673" max="7675" width="13.59765625" style="58" customWidth="1"/>
    <col min="7676" max="7678" width="13.8984375" style="58" customWidth="1"/>
    <col min="7679" max="7681" width="14.8984375" style="58" customWidth="1"/>
    <col min="7682" max="7682" width="24.296875" style="58" customWidth="1"/>
    <col min="7683" max="7683" width="12.09765625" style="58" customWidth="1"/>
    <col min="7684" max="7684" width="11.8984375" style="58" customWidth="1"/>
    <col min="7685" max="7685" width="17.09765625" style="58" customWidth="1"/>
    <col min="7686" max="7686" width="12.59765625" style="58" customWidth="1"/>
    <col min="7687" max="7687" width="12.8984375" style="58" customWidth="1"/>
    <col min="7688" max="7688" width="16.8984375" style="58" customWidth="1"/>
    <col min="7689" max="7689" width="15.8984375" style="58" customWidth="1"/>
    <col min="7690" max="7693" width="14.69921875" style="58" customWidth="1"/>
    <col min="7694" max="7694" width="16.296875" style="58" customWidth="1"/>
    <col min="7695" max="7911" width="8.796875" style="58"/>
    <col min="7912" max="7912" width="20.296875" style="58" customWidth="1"/>
    <col min="7913" max="7913" width="16.69921875" style="58" customWidth="1"/>
    <col min="7914" max="7914" width="13.69921875" style="58" customWidth="1"/>
    <col min="7915" max="7921" width="16.69921875" style="58" customWidth="1"/>
    <col min="7922" max="7922" width="16.09765625" style="58" customWidth="1"/>
    <col min="7923" max="7924" width="15.8984375" style="58" customWidth="1"/>
    <col min="7925" max="7925" width="12.69921875" style="58" customWidth="1"/>
    <col min="7926" max="7926" width="13.59765625" style="58" customWidth="1"/>
    <col min="7927" max="7927" width="14.3984375" style="58" customWidth="1"/>
    <col min="7928" max="7928" width="14.59765625" style="58" customWidth="1"/>
    <col min="7929" max="7931" width="13.59765625" style="58" customWidth="1"/>
    <col min="7932" max="7934" width="13.8984375" style="58" customWidth="1"/>
    <col min="7935" max="7937" width="14.8984375" style="58" customWidth="1"/>
    <col min="7938" max="7938" width="24.296875" style="58" customWidth="1"/>
    <col min="7939" max="7939" width="12.09765625" style="58" customWidth="1"/>
    <col min="7940" max="7940" width="11.8984375" style="58" customWidth="1"/>
    <col min="7941" max="7941" width="17.09765625" style="58" customWidth="1"/>
    <col min="7942" max="7942" width="12.59765625" style="58" customWidth="1"/>
    <col min="7943" max="7943" width="12.8984375" style="58" customWidth="1"/>
    <col min="7944" max="7944" width="16.8984375" style="58" customWidth="1"/>
    <col min="7945" max="7945" width="15.8984375" style="58" customWidth="1"/>
    <col min="7946" max="7949" width="14.69921875" style="58" customWidth="1"/>
    <col min="7950" max="7950" width="16.296875" style="58" customWidth="1"/>
    <col min="7951" max="8167" width="8.796875" style="58"/>
    <col min="8168" max="8168" width="20.296875" style="58" customWidth="1"/>
    <col min="8169" max="8169" width="16.69921875" style="58" customWidth="1"/>
    <col min="8170" max="8170" width="13.69921875" style="58" customWidth="1"/>
    <col min="8171" max="8177" width="16.69921875" style="58" customWidth="1"/>
    <col min="8178" max="8178" width="16.09765625" style="58" customWidth="1"/>
    <col min="8179" max="8180" width="15.8984375" style="58" customWidth="1"/>
    <col min="8181" max="8181" width="12.69921875" style="58" customWidth="1"/>
    <col min="8182" max="8182" width="13.59765625" style="58" customWidth="1"/>
    <col min="8183" max="8183" width="14.3984375" style="58" customWidth="1"/>
    <col min="8184" max="8184" width="14.59765625" style="58" customWidth="1"/>
    <col min="8185" max="8187" width="13.59765625" style="58" customWidth="1"/>
    <col min="8188" max="8190" width="13.8984375" style="58" customWidth="1"/>
    <col min="8191" max="8193" width="14.8984375" style="58" customWidth="1"/>
    <col min="8194" max="8194" width="24.296875" style="58" customWidth="1"/>
    <col min="8195" max="8195" width="12.09765625" style="58" customWidth="1"/>
    <col min="8196" max="8196" width="11.8984375" style="58" customWidth="1"/>
    <col min="8197" max="8197" width="17.09765625" style="58" customWidth="1"/>
    <col min="8198" max="8198" width="12.59765625" style="58" customWidth="1"/>
    <col min="8199" max="8199" width="12.8984375" style="58" customWidth="1"/>
    <col min="8200" max="8200" width="16.8984375" style="58" customWidth="1"/>
    <col min="8201" max="8201" width="15.8984375" style="58" customWidth="1"/>
    <col min="8202" max="8205" width="14.69921875" style="58" customWidth="1"/>
    <col min="8206" max="8206" width="16.296875" style="58" customWidth="1"/>
    <col min="8207" max="8423" width="8.796875" style="58"/>
    <col min="8424" max="8424" width="20.296875" style="58" customWidth="1"/>
    <col min="8425" max="8425" width="16.69921875" style="58" customWidth="1"/>
    <col min="8426" max="8426" width="13.69921875" style="58" customWidth="1"/>
    <col min="8427" max="8433" width="16.69921875" style="58" customWidth="1"/>
    <col min="8434" max="8434" width="16.09765625" style="58" customWidth="1"/>
    <col min="8435" max="8436" width="15.8984375" style="58" customWidth="1"/>
    <col min="8437" max="8437" width="12.69921875" style="58" customWidth="1"/>
    <col min="8438" max="8438" width="13.59765625" style="58" customWidth="1"/>
    <col min="8439" max="8439" width="14.3984375" style="58" customWidth="1"/>
    <col min="8440" max="8440" width="14.59765625" style="58" customWidth="1"/>
    <col min="8441" max="8443" width="13.59765625" style="58" customWidth="1"/>
    <col min="8444" max="8446" width="13.8984375" style="58" customWidth="1"/>
    <col min="8447" max="8449" width="14.8984375" style="58" customWidth="1"/>
    <col min="8450" max="8450" width="24.296875" style="58" customWidth="1"/>
    <col min="8451" max="8451" width="12.09765625" style="58" customWidth="1"/>
    <col min="8452" max="8452" width="11.8984375" style="58" customWidth="1"/>
    <col min="8453" max="8453" width="17.09765625" style="58" customWidth="1"/>
    <col min="8454" max="8454" width="12.59765625" style="58" customWidth="1"/>
    <col min="8455" max="8455" width="12.8984375" style="58" customWidth="1"/>
    <col min="8456" max="8456" width="16.8984375" style="58" customWidth="1"/>
    <col min="8457" max="8457" width="15.8984375" style="58" customWidth="1"/>
    <col min="8458" max="8461" width="14.69921875" style="58" customWidth="1"/>
    <col min="8462" max="8462" width="16.296875" style="58" customWidth="1"/>
    <col min="8463" max="8679" width="8.796875" style="58"/>
    <col min="8680" max="8680" width="20.296875" style="58" customWidth="1"/>
    <col min="8681" max="8681" width="16.69921875" style="58" customWidth="1"/>
    <col min="8682" max="8682" width="13.69921875" style="58" customWidth="1"/>
    <col min="8683" max="8689" width="16.69921875" style="58" customWidth="1"/>
    <col min="8690" max="8690" width="16.09765625" style="58" customWidth="1"/>
    <col min="8691" max="8692" width="15.8984375" style="58" customWidth="1"/>
    <col min="8693" max="8693" width="12.69921875" style="58" customWidth="1"/>
    <col min="8694" max="8694" width="13.59765625" style="58" customWidth="1"/>
    <col min="8695" max="8695" width="14.3984375" style="58" customWidth="1"/>
    <col min="8696" max="8696" width="14.59765625" style="58" customWidth="1"/>
    <col min="8697" max="8699" width="13.59765625" style="58" customWidth="1"/>
    <col min="8700" max="8702" width="13.8984375" style="58" customWidth="1"/>
    <col min="8703" max="8705" width="14.8984375" style="58" customWidth="1"/>
    <col min="8706" max="8706" width="24.296875" style="58" customWidth="1"/>
    <col min="8707" max="8707" width="12.09765625" style="58" customWidth="1"/>
    <col min="8708" max="8708" width="11.8984375" style="58" customWidth="1"/>
    <col min="8709" max="8709" width="17.09765625" style="58" customWidth="1"/>
    <col min="8710" max="8710" width="12.59765625" style="58" customWidth="1"/>
    <col min="8711" max="8711" width="12.8984375" style="58" customWidth="1"/>
    <col min="8712" max="8712" width="16.8984375" style="58" customWidth="1"/>
    <col min="8713" max="8713" width="15.8984375" style="58" customWidth="1"/>
    <col min="8714" max="8717" width="14.69921875" style="58" customWidth="1"/>
    <col min="8718" max="8718" width="16.296875" style="58" customWidth="1"/>
    <col min="8719" max="8935" width="8.796875" style="58"/>
    <col min="8936" max="8936" width="20.296875" style="58" customWidth="1"/>
    <col min="8937" max="8937" width="16.69921875" style="58" customWidth="1"/>
    <col min="8938" max="8938" width="13.69921875" style="58" customWidth="1"/>
    <col min="8939" max="8945" width="16.69921875" style="58" customWidth="1"/>
    <col min="8946" max="8946" width="16.09765625" style="58" customWidth="1"/>
    <col min="8947" max="8948" width="15.8984375" style="58" customWidth="1"/>
    <col min="8949" max="8949" width="12.69921875" style="58" customWidth="1"/>
    <col min="8950" max="8950" width="13.59765625" style="58" customWidth="1"/>
    <col min="8951" max="8951" width="14.3984375" style="58" customWidth="1"/>
    <col min="8952" max="8952" width="14.59765625" style="58" customWidth="1"/>
    <col min="8953" max="8955" width="13.59765625" style="58" customWidth="1"/>
    <col min="8956" max="8958" width="13.8984375" style="58" customWidth="1"/>
    <col min="8959" max="8961" width="14.8984375" style="58" customWidth="1"/>
    <col min="8962" max="8962" width="24.296875" style="58" customWidth="1"/>
    <col min="8963" max="8963" width="12.09765625" style="58" customWidth="1"/>
    <col min="8964" max="8964" width="11.8984375" style="58" customWidth="1"/>
    <col min="8965" max="8965" width="17.09765625" style="58" customWidth="1"/>
    <col min="8966" max="8966" width="12.59765625" style="58" customWidth="1"/>
    <col min="8967" max="8967" width="12.8984375" style="58" customWidth="1"/>
    <col min="8968" max="8968" width="16.8984375" style="58" customWidth="1"/>
    <col min="8969" max="8969" width="15.8984375" style="58" customWidth="1"/>
    <col min="8970" max="8973" width="14.69921875" style="58" customWidth="1"/>
    <col min="8974" max="8974" width="16.296875" style="58" customWidth="1"/>
    <col min="8975" max="9191" width="8.796875" style="58"/>
    <col min="9192" max="9192" width="20.296875" style="58" customWidth="1"/>
    <col min="9193" max="9193" width="16.69921875" style="58" customWidth="1"/>
    <col min="9194" max="9194" width="13.69921875" style="58" customWidth="1"/>
    <col min="9195" max="9201" width="16.69921875" style="58" customWidth="1"/>
    <col min="9202" max="9202" width="16.09765625" style="58" customWidth="1"/>
    <col min="9203" max="9204" width="15.8984375" style="58" customWidth="1"/>
    <col min="9205" max="9205" width="12.69921875" style="58" customWidth="1"/>
    <col min="9206" max="9206" width="13.59765625" style="58" customWidth="1"/>
    <col min="9207" max="9207" width="14.3984375" style="58" customWidth="1"/>
    <col min="9208" max="9208" width="14.59765625" style="58" customWidth="1"/>
    <col min="9209" max="9211" width="13.59765625" style="58" customWidth="1"/>
    <col min="9212" max="9214" width="13.8984375" style="58" customWidth="1"/>
    <col min="9215" max="9217" width="14.8984375" style="58" customWidth="1"/>
    <col min="9218" max="9218" width="24.296875" style="58" customWidth="1"/>
    <col min="9219" max="9219" width="12.09765625" style="58" customWidth="1"/>
    <col min="9220" max="9220" width="11.8984375" style="58" customWidth="1"/>
    <col min="9221" max="9221" width="17.09765625" style="58" customWidth="1"/>
    <col min="9222" max="9222" width="12.59765625" style="58" customWidth="1"/>
    <col min="9223" max="9223" width="12.8984375" style="58" customWidth="1"/>
    <col min="9224" max="9224" width="16.8984375" style="58" customWidth="1"/>
    <col min="9225" max="9225" width="15.8984375" style="58" customWidth="1"/>
    <col min="9226" max="9229" width="14.69921875" style="58" customWidth="1"/>
    <col min="9230" max="9230" width="16.296875" style="58" customWidth="1"/>
    <col min="9231" max="9447" width="8.796875" style="58"/>
    <col min="9448" max="9448" width="20.296875" style="58" customWidth="1"/>
    <col min="9449" max="9449" width="16.69921875" style="58" customWidth="1"/>
    <col min="9450" max="9450" width="13.69921875" style="58" customWidth="1"/>
    <col min="9451" max="9457" width="16.69921875" style="58" customWidth="1"/>
    <col min="9458" max="9458" width="16.09765625" style="58" customWidth="1"/>
    <col min="9459" max="9460" width="15.8984375" style="58" customWidth="1"/>
    <col min="9461" max="9461" width="12.69921875" style="58" customWidth="1"/>
    <col min="9462" max="9462" width="13.59765625" style="58" customWidth="1"/>
    <col min="9463" max="9463" width="14.3984375" style="58" customWidth="1"/>
    <col min="9464" max="9464" width="14.59765625" style="58" customWidth="1"/>
    <col min="9465" max="9467" width="13.59765625" style="58" customWidth="1"/>
    <col min="9468" max="9470" width="13.8984375" style="58" customWidth="1"/>
    <col min="9471" max="9473" width="14.8984375" style="58" customWidth="1"/>
    <col min="9474" max="9474" width="24.296875" style="58" customWidth="1"/>
    <col min="9475" max="9475" width="12.09765625" style="58" customWidth="1"/>
    <col min="9476" max="9476" width="11.8984375" style="58" customWidth="1"/>
    <col min="9477" max="9477" width="17.09765625" style="58" customWidth="1"/>
    <col min="9478" max="9478" width="12.59765625" style="58" customWidth="1"/>
    <col min="9479" max="9479" width="12.8984375" style="58" customWidth="1"/>
    <col min="9480" max="9480" width="16.8984375" style="58" customWidth="1"/>
    <col min="9481" max="9481" width="15.8984375" style="58" customWidth="1"/>
    <col min="9482" max="9485" width="14.69921875" style="58" customWidth="1"/>
    <col min="9486" max="9486" width="16.296875" style="58" customWidth="1"/>
    <col min="9487" max="9703" width="8.796875" style="58"/>
    <col min="9704" max="9704" width="20.296875" style="58" customWidth="1"/>
    <col min="9705" max="9705" width="16.69921875" style="58" customWidth="1"/>
    <col min="9706" max="9706" width="13.69921875" style="58" customWidth="1"/>
    <col min="9707" max="9713" width="16.69921875" style="58" customWidth="1"/>
    <col min="9714" max="9714" width="16.09765625" style="58" customWidth="1"/>
    <col min="9715" max="9716" width="15.8984375" style="58" customWidth="1"/>
    <col min="9717" max="9717" width="12.69921875" style="58" customWidth="1"/>
    <col min="9718" max="9718" width="13.59765625" style="58" customWidth="1"/>
    <col min="9719" max="9719" width="14.3984375" style="58" customWidth="1"/>
    <col min="9720" max="9720" width="14.59765625" style="58" customWidth="1"/>
    <col min="9721" max="9723" width="13.59765625" style="58" customWidth="1"/>
    <col min="9724" max="9726" width="13.8984375" style="58" customWidth="1"/>
    <col min="9727" max="9729" width="14.8984375" style="58" customWidth="1"/>
    <col min="9730" max="9730" width="24.296875" style="58" customWidth="1"/>
    <col min="9731" max="9731" width="12.09765625" style="58" customWidth="1"/>
    <col min="9732" max="9732" width="11.8984375" style="58" customWidth="1"/>
    <col min="9733" max="9733" width="17.09765625" style="58" customWidth="1"/>
    <col min="9734" max="9734" width="12.59765625" style="58" customWidth="1"/>
    <col min="9735" max="9735" width="12.8984375" style="58" customWidth="1"/>
    <col min="9736" max="9736" width="16.8984375" style="58" customWidth="1"/>
    <col min="9737" max="9737" width="15.8984375" style="58" customWidth="1"/>
    <col min="9738" max="9741" width="14.69921875" style="58" customWidth="1"/>
    <col min="9742" max="9742" width="16.296875" style="58" customWidth="1"/>
    <col min="9743" max="9959" width="8.796875" style="58"/>
    <col min="9960" max="9960" width="20.296875" style="58" customWidth="1"/>
    <col min="9961" max="9961" width="16.69921875" style="58" customWidth="1"/>
    <col min="9962" max="9962" width="13.69921875" style="58" customWidth="1"/>
    <col min="9963" max="9969" width="16.69921875" style="58" customWidth="1"/>
    <col min="9970" max="9970" width="16.09765625" style="58" customWidth="1"/>
    <col min="9971" max="9972" width="15.8984375" style="58" customWidth="1"/>
    <col min="9973" max="9973" width="12.69921875" style="58" customWidth="1"/>
    <col min="9974" max="9974" width="13.59765625" style="58" customWidth="1"/>
    <col min="9975" max="9975" width="14.3984375" style="58" customWidth="1"/>
    <col min="9976" max="9976" width="14.59765625" style="58" customWidth="1"/>
    <col min="9977" max="9979" width="13.59765625" style="58" customWidth="1"/>
    <col min="9980" max="9982" width="13.8984375" style="58" customWidth="1"/>
    <col min="9983" max="9985" width="14.8984375" style="58" customWidth="1"/>
    <col min="9986" max="9986" width="24.296875" style="58" customWidth="1"/>
    <col min="9987" max="9987" width="12.09765625" style="58" customWidth="1"/>
    <col min="9988" max="9988" width="11.8984375" style="58" customWidth="1"/>
    <col min="9989" max="9989" width="17.09765625" style="58" customWidth="1"/>
    <col min="9990" max="9990" width="12.59765625" style="58" customWidth="1"/>
    <col min="9991" max="9991" width="12.8984375" style="58" customWidth="1"/>
    <col min="9992" max="9992" width="16.8984375" style="58" customWidth="1"/>
    <col min="9993" max="9993" width="15.8984375" style="58" customWidth="1"/>
    <col min="9994" max="9997" width="14.69921875" style="58" customWidth="1"/>
    <col min="9998" max="9998" width="16.296875" style="58" customWidth="1"/>
    <col min="9999" max="10215" width="8.796875" style="58"/>
    <col min="10216" max="10216" width="20.296875" style="58" customWidth="1"/>
    <col min="10217" max="10217" width="16.69921875" style="58" customWidth="1"/>
    <col min="10218" max="10218" width="13.69921875" style="58" customWidth="1"/>
    <col min="10219" max="10225" width="16.69921875" style="58" customWidth="1"/>
    <col min="10226" max="10226" width="16.09765625" style="58" customWidth="1"/>
    <col min="10227" max="10228" width="15.8984375" style="58" customWidth="1"/>
    <col min="10229" max="10229" width="12.69921875" style="58" customWidth="1"/>
    <col min="10230" max="10230" width="13.59765625" style="58" customWidth="1"/>
    <col min="10231" max="10231" width="14.3984375" style="58" customWidth="1"/>
    <col min="10232" max="10232" width="14.59765625" style="58" customWidth="1"/>
    <col min="10233" max="10235" width="13.59765625" style="58" customWidth="1"/>
    <col min="10236" max="10238" width="13.8984375" style="58" customWidth="1"/>
    <col min="10239" max="10241" width="14.8984375" style="58" customWidth="1"/>
    <col min="10242" max="10242" width="24.296875" style="58" customWidth="1"/>
    <col min="10243" max="10243" width="12.09765625" style="58" customWidth="1"/>
    <col min="10244" max="10244" width="11.8984375" style="58" customWidth="1"/>
    <col min="10245" max="10245" width="17.09765625" style="58" customWidth="1"/>
    <col min="10246" max="10246" width="12.59765625" style="58" customWidth="1"/>
    <col min="10247" max="10247" width="12.8984375" style="58" customWidth="1"/>
    <col min="10248" max="10248" width="16.8984375" style="58" customWidth="1"/>
    <col min="10249" max="10249" width="15.8984375" style="58" customWidth="1"/>
    <col min="10250" max="10253" width="14.69921875" style="58" customWidth="1"/>
    <col min="10254" max="10254" width="16.296875" style="58" customWidth="1"/>
    <col min="10255" max="10471" width="8.796875" style="58"/>
    <col min="10472" max="10472" width="20.296875" style="58" customWidth="1"/>
    <col min="10473" max="10473" width="16.69921875" style="58" customWidth="1"/>
    <col min="10474" max="10474" width="13.69921875" style="58" customWidth="1"/>
    <col min="10475" max="10481" width="16.69921875" style="58" customWidth="1"/>
    <col min="10482" max="10482" width="16.09765625" style="58" customWidth="1"/>
    <col min="10483" max="10484" width="15.8984375" style="58" customWidth="1"/>
    <col min="10485" max="10485" width="12.69921875" style="58" customWidth="1"/>
    <col min="10486" max="10486" width="13.59765625" style="58" customWidth="1"/>
    <col min="10487" max="10487" width="14.3984375" style="58" customWidth="1"/>
    <col min="10488" max="10488" width="14.59765625" style="58" customWidth="1"/>
    <col min="10489" max="10491" width="13.59765625" style="58" customWidth="1"/>
    <col min="10492" max="10494" width="13.8984375" style="58" customWidth="1"/>
    <col min="10495" max="10497" width="14.8984375" style="58" customWidth="1"/>
    <col min="10498" max="10498" width="24.296875" style="58" customWidth="1"/>
    <col min="10499" max="10499" width="12.09765625" style="58" customWidth="1"/>
    <col min="10500" max="10500" width="11.8984375" style="58" customWidth="1"/>
    <col min="10501" max="10501" width="17.09765625" style="58" customWidth="1"/>
    <col min="10502" max="10502" width="12.59765625" style="58" customWidth="1"/>
    <col min="10503" max="10503" width="12.8984375" style="58" customWidth="1"/>
    <col min="10504" max="10504" width="16.8984375" style="58" customWidth="1"/>
    <col min="10505" max="10505" width="15.8984375" style="58" customWidth="1"/>
    <col min="10506" max="10509" width="14.69921875" style="58" customWidth="1"/>
    <col min="10510" max="10510" width="16.296875" style="58" customWidth="1"/>
    <col min="10511" max="10727" width="8.796875" style="58"/>
    <col min="10728" max="10728" width="20.296875" style="58" customWidth="1"/>
    <col min="10729" max="10729" width="16.69921875" style="58" customWidth="1"/>
    <col min="10730" max="10730" width="13.69921875" style="58" customWidth="1"/>
    <col min="10731" max="10737" width="16.69921875" style="58" customWidth="1"/>
    <col min="10738" max="10738" width="16.09765625" style="58" customWidth="1"/>
    <col min="10739" max="10740" width="15.8984375" style="58" customWidth="1"/>
    <col min="10741" max="10741" width="12.69921875" style="58" customWidth="1"/>
    <col min="10742" max="10742" width="13.59765625" style="58" customWidth="1"/>
    <col min="10743" max="10743" width="14.3984375" style="58" customWidth="1"/>
    <col min="10744" max="10744" width="14.59765625" style="58" customWidth="1"/>
    <col min="10745" max="10747" width="13.59765625" style="58" customWidth="1"/>
    <col min="10748" max="10750" width="13.8984375" style="58" customWidth="1"/>
    <col min="10751" max="10753" width="14.8984375" style="58" customWidth="1"/>
    <col min="10754" max="10754" width="24.296875" style="58" customWidth="1"/>
    <col min="10755" max="10755" width="12.09765625" style="58" customWidth="1"/>
    <col min="10756" max="10756" width="11.8984375" style="58" customWidth="1"/>
    <col min="10757" max="10757" width="17.09765625" style="58" customWidth="1"/>
    <col min="10758" max="10758" width="12.59765625" style="58" customWidth="1"/>
    <col min="10759" max="10759" width="12.8984375" style="58" customWidth="1"/>
    <col min="10760" max="10760" width="16.8984375" style="58" customWidth="1"/>
    <col min="10761" max="10761" width="15.8984375" style="58" customWidth="1"/>
    <col min="10762" max="10765" width="14.69921875" style="58" customWidth="1"/>
    <col min="10766" max="10766" width="16.296875" style="58" customWidth="1"/>
    <col min="10767" max="10983" width="8.796875" style="58"/>
    <col min="10984" max="10984" width="20.296875" style="58" customWidth="1"/>
    <col min="10985" max="10985" width="16.69921875" style="58" customWidth="1"/>
    <col min="10986" max="10986" width="13.69921875" style="58" customWidth="1"/>
    <col min="10987" max="10993" width="16.69921875" style="58" customWidth="1"/>
    <col min="10994" max="10994" width="16.09765625" style="58" customWidth="1"/>
    <col min="10995" max="10996" width="15.8984375" style="58" customWidth="1"/>
    <col min="10997" max="10997" width="12.69921875" style="58" customWidth="1"/>
    <col min="10998" max="10998" width="13.59765625" style="58" customWidth="1"/>
    <col min="10999" max="10999" width="14.3984375" style="58" customWidth="1"/>
    <col min="11000" max="11000" width="14.59765625" style="58" customWidth="1"/>
    <col min="11001" max="11003" width="13.59765625" style="58" customWidth="1"/>
    <col min="11004" max="11006" width="13.8984375" style="58" customWidth="1"/>
    <col min="11007" max="11009" width="14.8984375" style="58" customWidth="1"/>
    <col min="11010" max="11010" width="24.296875" style="58" customWidth="1"/>
    <col min="11011" max="11011" width="12.09765625" style="58" customWidth="1"/>
    <col min="11012" max="11012" width="11.8984375" style="58" customWidth="1"/>
    <col min="11013" max="11013" width="17.09765625" style="58" customWidth="1"/>
    <col min="11014" max="11014" width="12.59765625" style="58" customWidth="1"/>
    <col min="11015" max="11015" width="12.8984375" style="58" customWidth="1"/>
    <col min="11016" max="11016" width="16.8984375" style="58" customWidth="1"/>
    <col min="11017" max="11017" width="15.8984375" style="58" customWidth="1"/>
    <col min="11018" max="11021" width="14.69921875" style="58" customWidth="1"/>
    <col min="11022" max="11022" width="16.296875" style="58" customWidth="1"/>
    <col min="11023" max="11239" width="8.796875" style="58"/>
    <col min="11240" max="11240" width="20.296875" style="58" customWidth="1"/>
    <col min="11241" max="11241" width="16.69921875" style="58" customWidth="1"/>
    <col min="11242" max="11242" width="13.69921875" style="58" customWidth="1"/>
    <col min="11243" max="11249" width="16.69921875" style="58" customWidth="1"/>
    <col min="11250" max="11250" width="16.09765625" style="58" customWidth="1"/>
    <col min="11251" max="11252" width="15.8984375" style="58" customWidth="1"/>
    <col min="11253" max="11253" width="12.69921875" style="58" customWidth="1"/>
    <col min="11254" max="11254" width="13.59765625" style="58" customWidth="1"/>
    <col min="11255" max="11255" width="14.3984375" style="58" customWidth="1"/>
    <col min="11256" max="11256" width="14.59765625" style="58" customWidth="1"/>
    <col min="11257" max="11259" width="13.59765625" style="58" customWidth="1"/>
    <col min="11260" max="11262" width="13.8984375" style="58" customWidth="1"/>
    <col min="11263" max="11265" width="14.8984375" style="58" customWidth="1"/>
    <col min="11266" max="11266" width="24.296875" style="58" customWidth="1"/>
    <col min="11267" max="11267" width="12.09765625" style="58" customWidth="1"/>
    <col min="11268" max="11268" width="11.8984375" style="58" customWidth="1"/>
    <col min="11269" max="11269" width="17.09765625" style="58" customWidth="1"/>
    <col min="11270" max="11270" width="12.59765625" style="58" customWidth="1"/>
    <col min="11271" max="11271" width="12.8984375" style="58" customWidth="1"/>
    <col min="11272" max="11272" width="16.8984375" style="58" customWidth="1"/>
    <col min="11273" max="11273" width="15.8984375" style="58" customWidth="1"/>
    <col min="11274" max="11277" width="14.69921875" style="58" customWidth="1"/>
    <col min="11278" max="11278" width="16.296875" style="58" customWidth="1"/>
    <col min="11279" max="11495" width="8.796875" style="58"/>
    <col min="11496" max="11496" width="20.296875" style="58" customWidth="1"/>
    <col min="11497" max="11497" width="16.69921875" style="58" customWidth="1"/>
    <col min="11498" max="11498" width="13.69921875" style="58" customWidth="1"/>
    <col min="11499" max="11505" width="16.69921875" style="58" customWidth="1"/>
    <col min="11506" max="11506" width="16.09765625" style="58" customWidth="1"/>
    <col min="11507" max="11508" width="15.8984375" style="58" customWidth="1"/>
    <col min="11509" max="11509" width="12.69921875" style="58" customWidth="1"/>
    <col min="11510" max="11510" width="13.59765625" style="58" customWidth="1"/>
    <col min="11511" max="11511" width="14.3984375" style="58" customWidth="1"/>
    <col min="11512" max="11512" width="14.59765625" style="58" customWidth="1"/>
    <col min="11513" max="11515" width="13.59765625" style="58" customWidth="1"/>
    <col min="11516" max="11518" width="13.8984375" style="58" customWidth="1"/>
    <col min="11519" max="11521" width="14.8984375" style="58" customWidth="1"/>
    <col min="11522" max="11522" width="24.296875" style="58" customWidth="1"/>
    <col min="11523" max="11523" width="12.09765625" style="58" customWidth="1"/>
    <col min="11524" max="11524" width="11.8984375" style="58" customWidth="1"/>
    <col min="11525" max="11525" width="17.09765625" style="58" customWidth="1"/>
    <col min="11526" max="11526" width="12.59765625" style="58" customWidth="1"/>
    <col min="11527" max="11527" width="12.8984375" style="58" customWidth="1"/>
    <col min="11528" max="11528" width="16.8984375" style="58" customWidth="1"/>
    <col min="11529" max="11529" width="15.8984375" style="58" customWidth="1"/>
    <col min="11530" max="11533" width="14.69921875" style="58" customWidth="1"/>
    <col min="11534" max="11534" width="16.296875" style="58" customWidth="1"/>
    <col min="11535" max="11751" width="8.796875" style="58"/>
    <col min="11752" max="11752" width="20.296875" style="58" customWidth="1"/>
    <col min="11753" max="11753" width="16.69921875" style="58" customWidth="1"/>
    <col min="11754" max="11754" width="13.69921875" style="58" customWidth="1"/>
    <col min="11755" max="11761" width="16.69921875" style="58" customWidth="1"/>
    <col min="11762" max="11762" width="16.09765625" style="58" customWidth="1"/>
    <col min="11763" max="11764" width="15.8984375" style="58" customWidth="1"/>
    <col min="11765" max="11765" width="12.69921875" style="58" customWidth="1"/>
    <col min="11766" max="11766" width="13.59765625" style="58" customWidth="1"/>
    <col min="11767" max="11767" width="14.3984375" style="58" customWidth="1"/>
    <col min="11768" max="11768" width="14.59765625" style="58" customWidth="1"/>
    <col min="11769" max="11771" width="13.59765625" style="58" customWidth="1"/>
    <col min="11772" max="11774" width="13.8984375" style="58" customWidth="1"/>
    <col min="11775" max="11777" width="14.8984375" style="58" customWidth="1"/>
    <col min="11778" max="11778" width="24.296875" style="58" customWidth="1"/>
    <col min="11779" max="11779" width="12.09765625" style="58" customWidth="1"/>
    <col min="11780" max="11780" width="11.8984375" style="58" customWidth="1"/>
    <col min="11781" max="11781" width="17.09765625" style="58" customWidth="1"/>
    <col min="11782" max="11782" width="12.59765625" style="58" customWidth="1"/>
    <col min="11783" max="11783" width="12.8984375" style="58" customWidth="1"/>
    <col min="11784" max="11784" width="16.8984375" style="58" customWidth="1"/>
    <col min="11785" max="11785" width="15.8984375" style="58" customWidth="1"/>
    <col min="11786" max="11789" width="14.69921875" style="58" customWidth="1"/>
    <col min="11790" max="11790" width="16.296875" style="58" customWidth="1"/>
    <col min="11791" max="12007" width="8.796875" style="58"/>
    <col min="12008" max="12008" width="20.296875" style="58" customWidth="1"/>
    <col min="12009" max="12009" width="16.69921875" style="58" customWidth="1"/>
    <col min="12010" max="12010" width="13.69921875" style="58" customWidth="1"/>
    <col min="12011" max="12017" width="16.69921875" style="58" customWidth="1"/>
    <col min="12018" max="12018" width="16.09765625" style="58" customWidth="1"/>
    <col min="12019" max="12020" width="15.8984375" style="58" customWidth="1"/>
    <col min="12021" max="12021" width="12.69921875" style="58" customWidth="1"/>
    <col min="12022" max="12022" width="13.59765625" style="58" customWidth="1"/>
    <col min="12023" max="12023" width="14.3984375" style="58" customWidth="1"/>
    <col min="12024" max="12024" width="14.59765625" style="58" customWidth="1"/>
    <col min="12025" max="12027" width="13.59765625" style="58" customWidth="1"/>
    <col min="12028" max="12030" width="13.8984375" style="58" customWidth="1"/>
    <col min="12031" max="12033" width="14.8984375" style="58" customWidth="1"/>
    <col min="12034" max="12034" width="24.296875" style="58" customWidth="1"/>
    <col min="12035" max="12035" width="12.09765625" style="58" customWidth="1"/>
    <col min="12036" max="12036" width="11.8984375" style="58" customWidth="1"/>
    <col min="12037" max="12037" width="17.09765625" style="58" customWidth="1"/>
    <col min="12038" max="12038" width="12.59765625" style="58" customWidth="1"/>
    <col min="12039" max="12039" width="12.8984375" style="58" customWidth="1"/>
    <col min="12040" max="12040" width="16.8984375" style="58" customWidth="1"/>
    <col min="12041" max="12041" width="15.8984375" style="58" customWidth="1"/>
    <col min="12042" max="12045" width="14.69921875" style="58" customWidth="1"/>
    <col min="12046" max="12046" width="16.296875" style="58" customWidth="1"/>
    <col min="12047" max="12263" width="8.796875" style="58"/>
    <col min="12264" max="12264" width="20.296875" style="58" customWidth="1"/>
    <col min="12265" max="12265" width="16.69921875" style="58" customWidth="1"/>
    <col min="12266" max="12266" width="13.69921875" style="58" customWidth="1"/>
    <col min="12267" max="12273" width="16.69921875" style="58" customWidth="1"/>
    <col min="12274" max="12274" width="16.09765625" style="58" customWidth="1"/>
    <col min="12275" max="12276" width="15.8984375" style="58" customWidth="1"/>
    <col min="12277" max="12277" width="12.69921875" style="58" customWidth="1"/>
    <col min="12278" max="12278" width="13.59765625" style="58" customWidth="1"/>
    <col min="12279" max="12279" width="14.3984375" style="58" customWidth="1"/>
    <col min="12280" max="12280" width="14.59765625" style="58" customWidth="1"/>
    <col min="12281" max="12283" width="13.59765625" style="58" customWidth="1"/>
    <col min="12284" max="12286" width="13.8984375" style="58" customWidth="1"/>
    <col min="12287" max="12289" width="14.8984375" style="58" customWidth="1"/>
    <col min="12290" max="12290" width="24.296875" style="58" customWidth="1"/>
    <col min="12291" max="12291" width="12.09765625" style="58" customWidth="1"/>
    <col min="12292" max="12292" width="11.8984375" style="58" customWidth="1"/>
    <col min="12293" max="12293" width="17.09765625" style="58" customWidth="1"/>
    <col min="12294" max="12294" width="12.59765625" style="58" customWidth="1"/>
    <col min="12295" max="12295" width="12.8984375" style="58" customWidth="1"/>
    <col min="12296" max="12296" width="16.8984375" style="58" customWidth="1"/>
    <col min="12297" max="12297" width="15.8984375" style="58" customWidth="1"/>
    <col min="12298" max="12301" width="14.69921875" style="58" customWidth="1"/>
    <col min="12302" max="12302" width="16.296875" style="58" customWidth="1"/>
    <col min="12303" max="12519" width="8.796875" style="58"/>
    <col min="12520" max="12520" width="20.296875" style="58" customWidth="1"/>
    <col min="12521" max="12521" width="16.69921875" style="58" customWidth="1"/>
    <col min="12522" max="12522" width="13.69921875" style="58" customWidth="1"/>
    <col min="12523" max="12529" width="16.69921875" style="58" customWidth="1"/>
    <col min="12530" max="12530" width="16.09765625" style="58" customWidth="1"/>
    <col min="12531" max="12532" width="15.8984375" style="58" customWidth="1"/>
    <col min="12533" max="12533" width="12.69921875" style="58" customWidth="1"/>
    <col min="12534" max="12534" width="13.59765625" style="58" customWidth="1"/>
    <col min="12535" max="12535" width="14.3984375" style="58" customWidth="1"/>
    <col min="12536" max="12536" width="14.59765625" style="58" customWidth="1"/>
    <col min="12537" max="12539" width="13.59765625" style="58" customWidth="1"/>
    <col min="12540" max="12542" width="13.8984375" style="58" customWidth="1"/>
    <col min="12543" max="12545" width="14.8984375" style="58" customWidth="1"/>
    <col min="12546" max="12546" width="24.296875" style="58" customWidth="1"/>
    <col min="12547" max="12547" width="12.09765625" style="58" customWidth="1"/>
    <col min="12548" max="12548" width="11.8984375" style="58" customWidth="1"/>
    <col min="12549" max="12549" width="17.09765625" style="58" customWidth="1"/>
    <col min="12550" max="12550" width="12.59765625" style="58" customWidth="1"/>
    <col min="12551" max="12551" width="12.8984375" style="58" customWidth="1"/>
    <col min="12552" max="12552" width="16.8984375" style="58" customWidth="1"/>
    <col min="12553" max="12553" width="15.8984375" style="58" customWidth="1"/>
    <col min="12554" max="12557" width="14.69921875" style="58" customWidth="1"/>
    <col min="12558" max="12558" width="16.296875" style="58" customWidth="1"/>
    <col min="12559" max="12775" width="8.796875" style="58"/>
    <col min="12776" max="12776" width="20.296875" style="58" customWidth="1"/>
    <col min="12777" max="12777" width="16.69921875" style="58" customWidth="1"/>
    <col min="12778" max="12778" width="13.69921875" style="58" customWidth="1"/>
    <col min="12779" max="12785" width="16.69921875" style="58" customWidth="1"/>
    <col min="12786" max="12786" width="16.09765625" style="58" customWidth="1"/>
    <col min="12787" max="12788" width="15.8984375" style="58" customWidth="1"/>
    <col min="12789" max="12789" width="12.69921875" style="58" customWidth="1"/>
    <col min="12790" max="12790" width="13.59765625" style="58" customWidth="1"/>
    <col min="12791" max="12791" width="14.3984375" style="58" customWidth="1"/>
    <col min="12792" max="12792" width="14.59765625" style="58" customWidth="1"/>
    <col min="12793" max="12795" width="13.59765625" style="58" customWidth="1"/>
    <col min="12796" max="12798" width="13.8984375" style="58" customWidth="1"/>
    <col min="12799" max="12801" width="14.8984375" style="58" customWidth="1"/>
    <col min="12802" max="12802" width="24.296875" style="58" customWidth="1"/>
    <col min="12803" max="12803" width="12.09765625" style="58" customWidth="1"/>
    <col min="12804" max="12804" width="11.8984375" style="58" customWidth="1"/>
    <col min="12805" max="12805" width="17.09765625" style="58" customWidth="1"/>
    <col min="12806" max="12806" width="12.59765625" style="58" customWidth="1"/>
    <col min="12807" max="12807" width="12.8984375" style="58" customWidth="1"/>
    <col min="12808" max="12808" width="16.8984375" style="58" customWidth="1"/>
    <col min="12809" max="12809" width="15.8984375" style="58" customWidth="1"/>
    <col min="12810" max="12813" width="14.69921875" style="58" customWidth="1"/>
    <col min="12814" max="12814" width="16.296875" style="58" customWidth="1"/>
    <col min="12815" max="13031" width="8.796875" style="58"/>
    <col min="13032" max="13032" width="20.296875" style="58" customWidth="1"/>
    <col min="13033" max="13033" width="16.69921875" style="58" customWidth="1"/>
    <col min="13034" max="13034" width="13.69921875" style="58" customWidth="1"/>
    <col min="13035" max="13041" width="16.69921875" style="58" customWidth="1"/>
    <col min="13042" max="13042" width="16.09765625" style="58" customWidth="1"/>
    <col min="13043" max="13044" width="15.8984375" style="58" customWidth="1"/>
    <col min="13045" max="13045" width="12.69921875" style="58" customWidth="1"/>
    <col min="13046" max="13046" width="13.59765625" style="58" customWidth="1"/>
    <col min="13047" max="13047" width="14.3984375" style="58" customWidth="1"/>
    <col min="13048" max="13048" width="14.59765625" style="58" customWidth="1"/>
    <col min="13049" max="13051" width="13.59765625" style="58" customWidth="1"/>
    <col min="13052" max="13054" width="13.8984375" style="58" customWidth="1"/>
    <col min="13055" max="13057" width="14.8984375" style="58" customWidth="1"/>
    <col min="13058" max="13058" width="24.296875" style="58" customWidth="1"/>
    <col min="13059" max="13059" width="12.09765625" style="58" customWidth="1"/>
    <col min="13060" max="13060" width="11.8984375" style="58" customWidth="1"/>
    <col min="13061" max="13061" width="17.09765625" style="58" customWidth="1"/>
    <col min="13062" max="13062" width="12.59765625" style="58" customWidth="1"/>
    <col min="13063" max="13063" width="12.8984375" style="58" customWidth="1"/>
    <col min="13064" max="13064" width="16.8984375" style="58" customWidth="1"/>
    <col min="13065" max="13065" width="15.8984375" style="58" customWidth="1"/>
    <col min="13066" max="13069" width="14.69921875" style="58" customWidth="1"/>
    <col min="13070" max="13070" width="16.296875" style="58" customWidth="1"/>
    <col min="13071" max="13287" width="8.796875" style="58"/>
    <col min="13288" max="13288" width="20.296875" style="58" customWidth="1"/>
    <col min="13289" max="13289" width="16.69921875" style="58" customWidth="1"/>
    <col min="13290" max="13290" width="13.69921875" style="58" customWidth="1"/>
    <col min="13291" max="13297" width="16.69921875" style="58" customWidth="1"/>
    <col min="13298" max="13298" width="16.09765625" style="58" customWidth="1"/>
    <col min="13299" max="13300" width="15.8984375" style="58" customWidth="1"/>
    <col min="13301" max="13301" width="12.69921875" style="58" customWidth="1"/>
    <col min="13302" max="13302" width="13.59765625" style="58" customWidth="1"/>
    <col min="13303" max="13303" width="14.3984375" style="58" customWidth="1"/>
    <col min="13304" max="13304" width="14.59765625" style="58" customWidth="1"/>
    <col min="13305" max="13307" width="13.59765625" style="58" customWidth="1"/>
    <col min="13308" max="13310" width="13.8984375" style="58" customWidth="1"/>
    <col min="13311" max="13313" width="14.8984375" style="58" customWidth="1"/>
    <col min="13314" max="13314" width="24.296875" style="58" customWidth="1"/>
    <col min="13315" max="13315" width="12.09765625" style="58" customWidth="1"/>
    <col min="13316" max="13316" width="11.8984375" style="58" customWidth="1"/>
    <col min="13317" max="13317" width="17.09765625" style="58" customWidth="1"/>
    <col min="13318" max="13318" width="12.59765625" style="58" customWidth="1"/>
    <col min="13319" max="13319" width="12.8984375" style="58" customWidth="1"/>
    <col min="13320" max="13320" width="16.8984375" style="58" customWidth="1"/>
    <col min="13321" max="13321" width="15.8984375" style="58" customWidth="1"/>
    <col min="13322" max="13325" width="14.69921875" style="58" customWidth="1"/>
    <col min="13326" max="13326" width="16.296875" style="58" customWidth="1"/>
    <col min="13327" max="13543" width="8.796875" style="58"/>
    <col min="13544" max="13544" width="20.296875" style="58" customWidth="1"/>
    <col min="13545" max="13545" width="16.69921875" style="58" customWidth="1"/>
    <col min="13546" max="13546" width="13.69921875" style="58" customWidth="1"/>
    <col min="13547" max="13553" width="16.69921875" style="58" customWidth="1"/>
    <col min="13554" max="13554" width="16.09765625" style="58" customWidth="1"/>
    <col min="13555" max="13556" width="15.8984375" style="58" customWidth="1"/>
    <col min="13557" max="13557" width="12.69921875" style="58" customWidth="1"/>
    <col min="13558" max="13558" width="13.59765625" style="58" customWidth="1"/>
    <col min="13559" max="13559" width="14.3984375" style="58" customWidth="1"/>
    <col min="13560" max="13560" width="14.59765625" style="58" customWidth="1"/>
    <col min="13561" max="13563" width="13.59765625" style="58" customWidth="1"/>
    <col min="13564" max="13566" width="13.8984375" style="58" customWidth="1"/>
    <col min="13567" max="13569" width="14.8984375" style="58" customWidth="1"/>
    <col min="13570" max="13570" width="24.296875" style="58" customWidth="1"/>
    <col min="13571" max="13571" width="12.09765625" style="58" customWidth="1"/>
    <col min="13572" max="13572" width="11.8984375" style="58" customWidth="1"/>
    <col min="13573" max="13573" width="17.09765625" style="58" customWidth="1"/>
    <col min="13574" max="13574" width="12.59765625" style="58" customWidth="1"/>
    <col min="13575" max="13575" width="12.8984375" style="58" customWidth="1"/>
    <col min="13576" max="13576" width="16.8984375" style="58" customWidth="1"/>
    <col min="13577" max="13577" width="15.8984375" style="58" customWidth="1"/>
    <col min="13578" max="13581" width="14.69921875" style="58" customWidth="1"/>
    <col min="13582" max="13582" width="16.296875" style="58" customWidth="1"/>
    <col min="13583" max="13799" width="8.796875" style="58"/>
    <col min="13800" max="13800" width="20.296875" style="58" customWidth="1"/>
    <col min="13801" max="13801" width="16.69921875" style="58" customWidth="1"/>
    <col min="13802" max="13802" width="13.69921875" style="58" customWidth="1"/>
    <col min="13803" max="13809" width="16.69921875" style="58" customWidth="1"/>
    <col min="13810" max="13810" width="16.09765625" style="58" customWidth="1"/>
    <col min="13811" max="13812" width="15.8984375" style="58" customWidth="1"/>
    <col min="13813" max="13813" width="12.69921875" style="58" customWidth="1"/>
    <col min="13814" max="13814" width="13.59765625" style="58" customWidth="1"/>
    <col min="13815" max="13815" width="14.3984375" style="58" customWidth="1"/>
    <col min="13816" max="13816" width="14.59765625" style="58" customWidth="1"/>
    <col min="13817" max="13819" width="13.59765625" style="58" customWidth="1"/>
    <col min="13820" max="13822" width="13.8984375" style="58" customWidth="1"/>
    <col min="13823" max="13825" width="14.8984375" style="58" customWidth="1"/>
    <col min="13826" max="13826" width="24.296875" style="58" customWidth="1"/>
    <col min="13827" max="13827" width="12.09765625" style="58" customWidth="1"/>
    <col min="13828" max="13828" width="11.8984375" style="58" customWidth="1"/>
    <col min="13829" max="13829" width="17.09765625" style="58" customWidth="1"/>
    <col min="13830" max="13830" width="12.59765625" style="58" customWidth="1"/>
    <col min="13831" max="13831" width="12.8984375" style="58" customWidth="1"/>
    <col min="13832" max="13832" width="16.8984375" style="58" customWidth="1"/>
    <col min="13833" max="13833" width="15.8984375" style="58" customWidth="1"/>
    <col min="13834" max="13837" width="14.69921875" style="58" customWidth="1"/>
    <col min="13838" max="13838" width="16.296875" style="58" customWidth="1"/>
    <col min="13839" max="14055" width="8.796875" style="58"/>
    <col min="14056" max="14056" width="20.296875" style="58" customWidth="1"/>
    <col min="14057" max="14057" width="16.69921875" style="58" customWidth="1"/>
    <col min="14058" max="14058" width="13.69921875" style="58" customWidth="1"/>
    <col min="14059" max="14065" width="16.69921875" style="58" customWidth="1"/>
    <col min="14066" max="14066" width="16.09765625" style="58" customWidth="1"/>
    <col min="14067" max="14068" width="15.8984375" style="58" customWidth="1"/>
    <col min="14069" max="14069" width="12.69921875" style="58" customWidth="1"/>
    <col min="14070" max="14070" width="13.59765625" style="58" customWidth="1"/>
    <col min="14071" max="14071" width="14.3984375" style="58" customWidth="1"/>
    <col min="14072" max="14072" width="14.59765625" style="58" customWidth="1"/>
    <col min="14073" max="14075" width="13.59765625" style="58" customWidth="1"/>
    <col min="14076" max="14078" width="13.8984375" style="58" customWidth="1"/>
    <col min="14079" max="14081" width="14.8984375" style="58" customWidth="1"/>
    <col min="14082" max="14082" width="24.296875" style="58" customWidth="1"/>
    <col min="14083" max="14083" width="12.09765625" style="58" customWidth="1"/>
    <col min="14084" max="14084" width="11.8984375" style="58" customWidth="1"/>
    <col min="14085" max="14085" width="17.09765625" style="58" customWidth="1"/>
    <col min="14086" max="14086" width="12.59765625" style="58" customWidth="1"/>
    <col min="14087" max="14087" width="12.8984375" style="58" customWidth="1"/>
    <col min="14088" max="14088" width="16.8984375" style="58" customWidth="1"/>
    <col min="14089" max="14089" width="15.8984375" style="58" customWidth="1"/>
    <col min="14090" max="14093" width="14.69921875" style="58" customWidth="1"/>
    <col min="14094" max="14094" width="16.296875" style="58" customWidth="1"/>
    <col min="14095" max="14311" width="8.796875" style="58"/>
    <col min="14312" max="14312" width="20.296875" style="58" customWidth="1"/>
    <col min="14313" max="14313" width="16.69921875" style="58" customWidth="1"/>
    <col min="14314" max="14314" width="13.69921875" style="58" customWidth="1"/>
    <col min="14315" max="14321" width="16.69921875" style="58" customWidth="1"/>
    <col min="14322" max="14322" width="16.09765625" style="58" customWidth="1"/>
    <col min="14323" max="14324" width="15.8984375" style="58" customWidth="1"/>
    <col min="14325" max="14325" width="12.69921875" style="58" customWidth="1"/>
    <col min="14326" max="14326" width="13.59765625" style="58" customWidth="1"/>
    <col min="14327" max="14327" width="14.3984375" style="58" customWidth="1"/>
    <col min="14328" max="14328" width="14.59765625" style="58" customWidth="1"/>
    <col min="14329" max="14331" width="13.59765625" style="58" customWidth="1"/>
    <col min="14332" max="14334" width="13.8984375" style="58" customWidth="1"/>
    <col min="14335" max="14337" width="14.8984375" style="58" customWidth="1"/>
    <col min="14338" max="14338" width="24.296875" style="58" customWidth="1"/>
    <col min="14339" max="14339" width="12.09765625" style="58" customWidth="1"/>
    <col min="14340" max="14340" width="11.8984375" style="58" customWidth="1"/>
    <col min="14341" max="14341" width="17.09765625" style="58" customWidth="1"/>
    <col min="14342" max="14342" width="12.59765625" style="58" customWidth="1"/>
    <col min="14343" max="14343" width="12.8984375" style="58" customWidth="1"/>
    <col min="14344" max="14344" width="16.8984375" style="58" customWidth="1"/>
    <col min="14345" max="14345" width="15.8984375" style="58" customWidth="1"/>
    <col min="14346" max="14349" width="14.69921875" style="58" customWidth="1"/>
    <col min="14350" max="14350" width="16.296875" style="58" customWidth="1"/>
    <col min="14351" max="14567" width="8.796875" style="58"/>
    <col min="14568" max="14568" width="20.296875" style="58" customWidth="1"/>
    <col min="14569" max="14569" width="16.69921875" style="58" customWidth="1"/>
    <col min="14570" max="14570" width="13.69921875" style="58" customWidth="1"/>
    <col min="14571" max="14577" width="16.69921875" style="58" customWidth="1"/>
    <col min="14578" max="14578" width="16.09765625" style="58" customWidth="1"/>
    <col min="14579" max="14580" width="15.8984375" style="58" customWidth="1"/>
    <col min="14581" max="14581" width="12.69921875" style="58" customWidth="1"/>
    <col min="14582" max="14582" width="13.59765625" style="58" customWidth="1"/>
    <col min="14583" max="14583" width="14.3984375" style="58" customWidth="1"/>
    <col min="14584" max="14584" width="14.59765625" style="58" customWidth="1"/>
    <col min="14585" max="14587" width="13.59765625" style="58" customWidth="1"/>
    <col min="14588" max="14590" width="13.8984375" style="58" customWidth="1"/>
    <col min="14591" max="14593" width="14.8984375" style="58" customWidth="1"/>
    <col min="14594" max="14594" width="24.296875" style="58" customWidth="1"/>
    <col min="14595" max="14595" width="12.09765625" style="58" customWidth="1"/>
    <col min="14596" max="14596" width="11.8984375" style="58" customWidth="1"/>
    <col min="14597" max="14597" width="17.09765625" style="58" customWidth="1"/>
    <col min="14598" max="14598" width="12.59765625" style="58" customWidth="1"/>
    <col min="14599" max="14599" width="12.8984375" style="58" customWidth="1"/>
    <col min="14600" max="14600" width="16.8984375" style="58" customWidth="1"/>
    <col min="14601" max="14601" width="15.8984375" style="58" customWidth="1"/>
    <col min="14602" max="14605" width="14.69921875" style="58" customWidth="1"/>
    <col min="14606" max="14606" width="16.296875" style="58" customWidth="1"/>
    <col min="14607" max="14823" width="8.796875" style="58"/>
    <col min="14824" max="14824" width="20.296875" style="58" customWidth="1"/>
    <col min="14825" max="14825" width="16.69921875" style="58" customWidth="1"/>
    <col min="14826" max="14826" width="13.69921875" style="58" customWidth="1"/>
    <col min="14827" max="14833" width="16.69921875" style="58" customWidth="1"/>
    <col min="14834" max="14834" width="16.09765625" style="58" customWidth="1"/>
    <col min="14835" max="14836" width="15.8984375" style="58" customWidth="1"/>
    <col min="14837" max="14837" width="12.69921875" style="58" customWidth="1"/>
    <col min="14838" max="14838" width="13.59765625" style="58" customWidth="1"/>
    <col min="14839" max="14839" width="14.3984375" style="58" customWidth="1"/>
    <col min="14840" max="14840" width="14.59765625" style="58" customWidth="1"/>
    <col min="14841" max="14843" width="13.59765625" style="58" customWidth="1"/>
    <col min="14844" max="14846" width="13.8984375" style="58" customWidth="1"/>
    <col min="14847" max="14849" width="14.8984375" style="58" customWidth="1"/>
    <col min="14850" max="14850" width="24.296875" style="58" customWidth="1"/>
    <col min="14851" max="14851" width="12.09765625" style="58" customWidth="1"/>
    <col min="14852" max="14852" width="11.8984375" style="58" customWidth="1"/>
    <col min="14853" max="14853" width="17.09765625" style="58" customWidth="1"/>
    <col min="14854" max="14854" width="12.59765625" style="58" customWidth="1"/>
    <col min="14855" max="14855" width="12.8984375" style="58" customWidth="1"/>
    <col min="14856" max="14856" width="16.8984375" style="58" customWidth="1"/>
    <col min="14857" max="14857" width="15.8984375" style="58" customWidth="1"/>
    <col min="14858" max="14861" width="14.69921875" style="58" customWidth="1"/>
    <col min="14862" max="14862" width="16.296875" style="58" customWidth="1"/>
    <col min="14863" max="15079" width="8.796875" style="58"/>
    <col min="15080" max="15080" width="20.296875" style="58" customWidth="1"/>
    <col min="15081" max="15081" width="16.69921875" style="58" customWidth="1"/>
    <col min="15082" max="15082" width="13.69921875" style="58" customWidth="1"/>
    <col min="15083" max="15089" width="16.69921875" style="58" customWidth="1"/>
    <col min="15090" max="15090" width="16.09765625" style="58" customWidth="1"/>
    <col min="15091" max="15092" width="15.8984375" style="58" customWidth="1"/>
    <col min="15093" max="15093" width="12.69921875" style="58" customWidth="1"/>
    <col min="15094" max="15094" width="13.59765625" style="58" customWidth="1"/>
    <col min="15095" max="15095" width="14.3984375" style="58" customWidth="1"/>
    <col min="15096" max="15096" width="14.59765625" style="58" customWidth="1"/>
    <col min="15097" max="15099" width="13.59765625" style="58" customWidth="1"/>
    <col min="15100" max="15102" width="13.8984375" style="58" customWidth="1"/>
    <col min="15103" max="15105" width="14.8984375" style="58" customWidth="1"/>
    <col min="15106" max="15106" width="24.296875" style="58" customWidth="1"/>
    <col min="15107" max="15107" width="12.09765625" style="58" customWidth="1"/>
    <col min="15108" max="15108" width="11.8984375" style="58" customWidth="1"/>
    <col min="15109" max="15109" width="17.09765625" style="58" customWidth="1"/>
    <col min="15110" max="15110" width="12.59765625" style="58" customWidth="1"/>
    <col min="15111" max="15111" width="12.8984375" style="58" customWidth="1"/>
    <col min="15112" max="15112" width="16.8984375" style="58" customWidth="1"/>
    <col min="15113" max="15113" width="15.8984375" style="58" customWidth="1"/>
    <col min="15114" max="15117" width="14.69921875" style="58" customWidth="1"/>
    <col min="15118" max="15118" width="16.296875" style="58" customWidth="1"/>
    <col min="15119" max="15335" width="8.796875" style="58"/>
    <col min="15336" max="15336" width="20.296875" style="58" customWidth="1"/>
    <col min="15337" max="15337" width="16.69921875" style="58" customWidth="1"/>
    <col min="15338" max="15338" width="13.69921875" style="58" customWidth="1"/>
    <col min="15339" max="15345" width="16.69921875" style="58" customWidth="1"/>
    <col min="15346" max="15346" width="16.09765625" style="58" customWidth="1"/>
    <col min="15347" max="15348" width="15.8984375" style="58" customWidth="1"/>
    <col min="15349" max="15349" width="12.69921875" style="58" customWidth="1"/>
    <col min="15350" max="15350" width="13.59765625" style="58" customWidth="1"/>
    <col min="15351" max="15351" width="14.3984375" style="58" customWidth="1"/>
    <col min="15352" max="15352" width="14.59765625" style="58" customWidth="1"/>
    <col min="15353" max="15355" width="13.59765625" style="58" customWidth="1"/>
    <col min="15356" max="15358" width="13.8984375" style="58" customWidth="1"/>
    <col min="15359" max="15361" width="14.8984375" style="58" customWidth="1"/>
    <col min="15362" max="15362" width="24.296875" style="58" customWidth="1"/>
    <col min="15363" max="15363" width="12.09765625" style="58" customWidth="1"/>
    <col min="15364" max="15364" width="11.8984375" style="58" customWidth="1"/>
    <col min="15365" max="15365" width="17.09765625" style="58" customWidth="1"/>
    <col min="15366" max="15366" width="12.59765625" style="58" customWidth="1"/>
    <col min="15367" max="15367" width="12.8984375" style="58" customWidth="1"/>
    <col min="15368" max="15368" width="16.8984375" style="58" customWidth="1"/>
    <col min="15369" max="15369" width="15.8984375" style="58" customWidth="1"/>
    <col min="15370" max="15373" width="14.69921875" style="58" customWidth="1"/>
    <col min="15374" max="15374" width="16.296875" style="58" customWidth="1"/>
    <col min="15375" max="15591" width="8.796875" style="58"/>
    <col min="15592" max="15592" width="20.296875" style="58" customWidth="1"/>
    <col min="15593" max="15593" width="16.69921875" style="58" customWidth="1"/>
    <col min="15594" max="15594" width="13.69921875" style="58" customWidth="1"/>
    <col min="15595" max="15601" width="16.69921875" style="58" customWidth="1"/>
    <col min="15602" max="15602" width="16.09765625" style="58" customWidth="1"/>
    <col min="15603" max="15604" width="15.8984375" style="58" customWidth="1"/>
    <col min="15605" max="15605" width="12.69921875" style="58" customWidth="1"/>
    <col min="15606" max="15606" width="13.59765625" style="58" customWidth="1"/>
    <col min="15607" max="15607" width="14.3984375" style="58" customWidth="1"/>
    <col min="15608" max="15608" width="14.59765625" style="58" customWidth="1"/>
    <col min="15609" max="15611" width="13.59765625" style="58" customWidth="1"/>
    <col min="15612" max="15614" width="13.8984375" style="58" customWidth="1"/>
    <col min="15615" max="15617" width="14.8984375" style="58" customWidth="1"/>
    <col min="15618" max="15618" width="24.296875" style="58" customWidth="1"/>
    <col min="15619" max="15619" width="12.09765625" style="58" customWidth="1"/>
    <col min="15620" max="15620" width="11.8984375" style="58" customWidth="1"/>
    <col min="15621" max="15621" width="17.09765625" style="58" customWidth="1"/>
    <col min="15622" max="15622" width="12.59765625" style="58" customWidth="1"/>
    <col min="15623" max="15623" width="12.8984375" style="58" customWidth="1"/>
    <col min="15624" max="15624" width="16.8984375" style="58" customWidth="1"/>
    <col min="15625" max="15625" width="15.8984375" style="58" customWidth="1"/>
    <col min="15626" max="15629" width="14.69921875" style="58" customWidth="1"/>
    <col min="15630" max="15630" width="16.296875" style="58" customWidth="1"/>
    <col min="15631" max="15847" width="8.796875" style="58"/>
    <col min="15848" max="15848" width="20.296875" style="58" customWidth="1"/>
    <col min="15849" max="15849" width="16.69921875" style="58" customWidth="1"/>
    <col min="15850" max="15850" width="13.69921875" style="58" customWidth="1"/>
    <col min="15851" max="15857" width="16.69921875" style="58" customWidth="1"/>
    <col min="15858" max="15858" width="16.09765625" style="58" customWidth="1"/>
    <col min="15859" max="15860" width="15.8984375" style="58" customWidth="1"/>
    <col min="15861" max="15861" width="12.69921875" style="58" customWidth="1"/>
    <col min="15862" max="15862" width="13.59765625" style="58" customWidth="1"/>
    <col min="15863" max="15863" width="14.3984375" style="58" customWidth="1"/>
    <col min="15864" max="15864" width="14.59765625" style="58" customWidth="1"/>
    <col min="15865" max="15867" width="13.59765625" style="58" customWidth="1"/>
    <col min="15868" max="15870" width="13.8984375" style="58" customWidth="1"/>
    <col min="15871" max="15873" width="14.8984375" style="58" customWidth="1"/>
    <col min="15874" max="15874" width="24.296875" style="58" customWidth="1"/>
    <col min="15875" max="15875" width="12.09765625" style="58" customWidth="1"/>
    <col min="15876" max="15876" width="11.8984375" style="58" customWidth="1"/>
    <col min="15877" max="15877" width="17.09765625" style="58" customWidth="1"/>
    <col min="15878" max="15878" width="12.59765625" style="58" customWidth="1"/>
    <col min="15879" max="15879" width="12.8984375" style="58" customWidth="1"/>
    <col min="15880" max="15880" width="16.8984375" style="58" customWidth="1"/>
    <col min="15881" max="15881" width="15.8984375" style="58" customWidth="1"/>
    <col min="15882" max="15885" width="14.69921875" style="58" customWidth="1"/>
    <col min="15886" max="15886" width="16.296875" style="58" customWidth="1"/>
    <col min="15887" max="16103" width="8.796875" style="58"/>
    <col min="16104" max="16104" width="20.296875" style="58" customWidth="1"/>
    <col min="16105" max="16105" width="16.69921875" style="58" customWidth="1"/>
    <col min="16106" max="16106" width="13.69921875" style="58" customWidth="1"/>
    <col min="16107" max="16113" width="16.69921875" style="58" customWidth="1"/>
    <col min="16114" max="16114" width="16.09765625" style="58" customWidth="1"/>
    <col min="16115" max="16116" width="15.8984375" style="58" customWidth="1"/>
    <col min="16117" max="16117" width="12.69921875" style="58" customWidth="1"/>
    <col min="16118" max="16118" width="13.59765625" style="58" customWidth="1"/>
    <col min="16119" max="16119" width="14.3984375" style="58" customWidth="1"/>
    <col min="16120" max="16120" width="14.59765625" style="58" customWidth="1"/>
    <col min="16121" max="16123" width="13.59765625" style="58" customWidth="1"/>
    <col min="16124" max="16126" width="13.8984375" style="58" customWidth="1"/>
    <col min="16127" max="16129" width="14.8984375" style="58" customWidth="1"/>
    <col min="16130" max="16130" width="24.296875" style="58" customWidth="1"/>
    <col min="16131" max="16131" width="12.09765625" style="58" customWidth="1"/>
    <col min="16132" max="16132" width="11.8984375" style="58" customWidth="1"/>
    <col min="16133" max="16133" width="17.09765625" style="58" customWidth="1"/>
    <col min="16134" max="16134" width="12.59765625" style="58" customWidth="1"/>
    <col min="16135" max="16135" width="12.8984375" style="58" customWidth="1"/>
    <col min="16136" max="16136" width="16.8984375" style="58" customWidth="1"/>
    <col min="16137" max="16137" width="15.8984375" style="58" customWidth="1"/>
    <col min="16138" max="16141" width="14.69921875" style="58" customWidth="1"/>
    <col min="16142" max="16142" width="16.296875" style="58" customWidth="1"/>
    <col min="16143" max="16384" width="8.796875" style="58"/>
  </cols>
  <sheetData>
    <row r="1" spans="1:123" s="12" customFormat="1" ht="39.75" customHeight="1" thickTop="1" thickBot="1">
      <c r="A1" s="1" t="s">
        <v>0</v>
      </c>
      <c r="B1" s="2"/>
      <c r="C1" s="3" t="s">
        <v>1</v>
      </c>
      <c r="D1" s="4" t="s">
        <v>2</v>
      </c>
      <c r="E1" s="5"/>
      <c r="F1" s="6"/>
      <c r="G1" s="4" t="s">
        <v>3</v>
      </c>
      <c r="H1" s="5"/>
      <c r="I1" s="5"/>
      <c r="J1" s="5"/>
      <c r="K1" s="7"/>
      <c r="L1" s="8" t="s">
        <v>4</v>
      </c>
      <c r="M1" s="9"/>
      <c r="N1" s="10"/>
      <c r="O1" s="11"/>
      <c r="P1" s="11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4"/>
      <c r="BS1" s="14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R1" s="15"/>
      <c r="CS1" s="15"/>
      <c r="CU1" s="16"/>
      <c r="CV1" s="16"/>
      <c r="CW1" s="17"/>
      <c r="CX1" s="17"/>
      <c r="CY1" s="17"/>
      <c r="CZ1" s="18"/>
      <c r="DA1" s="19"/>
      <c r="DB1" s="17"/>
      <c r="DC1" s="17"/>
      <c r="DD1" s="17"/>
      <c r="DE1" s="17"/>
      <c r="DF1" s="20"/>
      <c r="DG1" s="17"/>
      <c r="DH1" s="17"/>
      <c r="DJ1" s="21"/>
      <c r="DK1" s="22"/>
      <c r="DL1" s="23"/>
      <c r="DM1" s="23"/>
      <c r="DN1" s="24"/>
      <c r="DO1" s="25"/>
      <c r="DP1" s="26"/>
      <c r="DQ1" s="24"/>
      <c r="DR1" s="25"/>
      <c r="DS1" s="26"/>
    </row>
    <row r="2" spans="1:123" s="38" customFormat="1" ht="69" customHeight="1" thickTop="1" thickBot="1">
      <c r="A2" s="27"/>
      <c r="B2" s="28"/>
      <c r="C2" s="29" t="s">
        <v>5</v>
      </c>
      <c r="D2" s="30" t="s">
        <v>6</v>
      </c>
      <c r="E2" s="31" t="s">
        <v>7</v>
      </c>
      <c r="F2" s="32" t="s">
        <v>8</v>
      </c>
      <c r="G2" s="29" t="s">
        <v>9</v>
      </c>
      <c r="H2" s="32" t="s">
        <v>10</v>
      </c>
      <c r="I2" s="32" t="s">
        <v>11</v>
      </c>
      <c r="J2" s="33" t="s">
        <v>12</v>
      </c>
      <c r="K2" s="34" t="s">
        <v>13</v>
      </c>
      <c r="L2" s="35"/>
      <c r="M2" s="36"/>
      <c r="N2" s="37"/>
    </row>
    <row r="3" spans="1:123" s="47" customFormat="1" ht="54" customHeight="1" thickTop="1" thickBot="1">
      <c r="A3" s="39"/>
      <c r="B3" s="40"/>
      <c r="C3" s="41" t="s">
        <v>14</v>
      </c>
      <c r="D3" s="41" t="s">
        <v>14</v>
      </c>
      <c r="E3" s="42" t="s">
        <v>15</v>
      </c>
      <c r="F3" s="42" t="s">
        <v>15</v>
      </c>
      <c r="G3" s="41" t="s">
        <v>14</v>
      </c>
      <c r="H3" s="43" t="s">
        <v>14</v>
      </c>
      <c r="I3" s="43" t="s">
        <v>14</v>
      </c>
      <c r="J3" s="44" t="s">
        <v>14</v>
      </c>
      <c r="K3" s="45" t="s">
        <v>15</v>
      </c>
      <c r="L3" s="46">
        <v>1</v>
      </c>
      <c r="M3" s="46">
        <v>2</v>
      </c>
      <c r="N3" s="46">
        <v>3</v>
      </c>
    </row>
    <row r="4" spans="1:123" ht="20.100000000000001" customHeight="1" thickTop="1">
      <c r="A4" s="48" t="s">
        <v>16</v>
      </c>
      <c r="B4" s="49" t="s">
        <v>17</v>
      </c>
      <c r="C4" s="50">
        <v>5106</v>
      </c>
      <c r="D4" s="50">
        <v>4987</v>
      </c>
      <c r="E4" s="51">
        <v>5309</v>
      </c>
      <c r="F4" s="52">
        <v>4846</v>
      </c>
      <c r="G4" s="50">
        <v>5225</v>
      </c>
      <c r="H4" s="53">
        <v>5269</v>
      </c>
      <c r="I4" s="53">
        <v>5462</v>
      </c>
      <c r="J4" s="54">
        <v>4987</v>
      </c>
      <c r="K4" s="55">
        <v>4846</v>
      </c>
      <c r="L4" s="56">
        <v>5069</v>
      </c>
      <c r="M4" s="56">
        <v>5169</v>
      </c>
      <c r="N4" s="57">
        <v>5238</v>
      </c>
    </row>
    <row r="5" spans="1:123" s="63" customFormat="1" ht="20.100000000000001" customHeight="1">
      <c r="A5" s="59"/>
      <c r="B5" s="60" t="s">
        <v>18</v>
      </c>
      <c r="C5" s="61">
        <f>C4/([1]pop.2016!$H$4/12)%</f>
        <v>95.347229652025774</v>
      </c>
      <c r="D5" s="61">
        <f>D4/([1]pop.2016!$D$4/12)%</f>
        <v>95.025586999418962</v>
      </c>
      <c r="E5" s="61">
        <f>E4/([1]pop.2016!F4/12)%</f>
        <v>105.66123524488283</v>
      </c>
      <c r="F5" s="61">
        <f>F4/([1]pop.2016!F4/12)*100</f>
        <v>96.446476925353579</v>
      </c>
      <c r="G5" s="61">
        <f>G4/([1]pop.2016!$D$4/12)%</f>
        <v>99.560595963898948</v>
      </c>
      <c r="H5" s="61">
        <f>H4/([1]pop.2016!$D$4/12)%</f>
        <v>100.3990009825423</v>
      </c>
      <c r="I5" s="61">
        <f>I4/([1]pop.2016!$D$4/12)%</f>
        <v>104.07655026886432</v>
      </c>
      <c r="J5" s="61">
        <f>J4/([1]pop.2016!$D$4/12)%</f>
        <v>95.025586999418962</v>
      </c>
      <c r="K5" s="61">
        <f>K4/([1]pop.2016!$F$4/12)%</f>
        <v>96.446476925353593</v>
      </c>
      <c r="L5" s="62">
        <f>L4/([1]pop.2016!$D$4/12)%</f>
        <v>96.588069079617952</v>
      </c>
      <c r="M5" s="62">
        <f>M4/([1]pop.2016!$D$4/12)%</f>
        <v>98.493535031080128</v>
      </c>
      <c r="N5" s="62">
        <f>N4/([1]pop.2016!$D$4/12)%</f>
        <v>99.808306537589033</v>
      </c>
    </row>
    <row r="6" spans="1:123" ht="20.100000000000001" customHeight="1">
      <c r="A6" s="48" t="s">
        <v>19</v>
      </c>
      <c r="B6" s="49" t="s">
        <v>17</v>
      </c>
      <c r="C6" s="50">
        <v>1305</v>
      </c>
      <c r="D6" s="50">
        <v>1293</v>
      </c>
      <c r="E6" s="51">
        <v>1462</v>
      </c>
      <c r="F6" s="64">
        <v>1263</v>
      </c>
      <c r="G6" s="50">
        <v>1650</v>
      </c>
      <c r="H6" s="65">
        <v>1457</v>
      </c>
      <c r="I6" s="65">
        <v>1438</v>
      </c>
      <c r="J6" s="66">
        <v>1293</v>
      </c>
      <c r="K6" s="67">
        <v>1263</v>
      </c>
      <c r="L6" s="68">
        <v>1628</v>
      </c>
      <c r="M6" s="68">
        <v>1347</v>
      </c>
      <c r="N6" s="69">
        <v>1432</v>
      </c>
    </row>
    <row r="7" spans="1:123" s="73" customFormat="1" ht="19.5" customHeight="1">
      <c r="A7" s="59"/>
      <c r="B7" s="70" t="s">
        <v>18</v>
      </c>
      <c r="C7" s="71">
        <f>C6/([1]pop.2016!$H$5/12)%</f>
        <v>97.478205403300365</v>
      </c>
      <c r="D7" s="71">
        <f>D6/([1]pop.2016!$D$5/12)%</f>
        <v>98.552912335966354</v>
      </c>
      <c r="E7" s="71">
        <f>E6/([1]pop.2016!$F$5/12)%</f>
        <v>116.39118122696526</v>
      </c>
      <c r="F7" s="71">
        <f>F6/([1]pop.2016!F5/12)*100</f>
        <v>100.54860594367794</v>
      </c>
      <c r="G7" s="71">
        <f>G6/([1]pop.2016!$D$5/12)%</f>
        <v>125.76357722687122</v>
      </c>
      <c r="H7" s="71">
        <f>H6/([1]pop.2016!$D$5/12)%</f>
        <v>111.053049708819</v>
      </c>
      <c r="I7" s="71">
        <f>I6/([1]pop.2016!$D$5/12)%</f>
        <v>109.60486306196412</v>
      </c>
      <c r="J7" s="71">
        <f>J6/([1]pop.2016!$D$5/12)%</f>
        <v>98.552912335966354</v>
      </c>
      <c r="K7" s="71">
        <f>K6/([1]pop.2016!$F$5/12)%</f>
        <v>100.54860594367793</v>
      </c>
      <c r="L7" s="72">
        <f>L6/([1]pop.2016!$D$5/12)%</f>
        <v>124.08672953051294</v>
      </c>
      <c r="M7" s="72">
        <f>M6/([1]pop.2016!$D$5/12)%</f>
        <v>102.66881122702759</v>
      </c>
      <c r="N7" s="72">
        <f>N6/([1]pop.2016!$D$5/12)%</f>
        <v>109.14754096295732</v>
      </c>
    </row>
    <row r="8" spans="1:123" ht="20.100000000000001" customHeight="1">
      <c r="A8" s="48" t="s">
        <v>20</v>
      </c>
      <c r="B8" s="49" t="s">
        <v>17</v>
      </c>
      <c r="C8" s="50">
        <v>481</v>
      </c>
      <c r="D8" s="50">
        <v>422</v>
      </c>
      <c r="E8" s="51">
        <v>335</v>
      </c>
      <c r="F8" s="64">
        <v>340</v>
      </c>
      <c r="G8" s="50">
        <v>433</v>
      </c>
      <c r="H8" s="65">
        <v>473</v>
      </c>
      <c r="I8" s="65">
        <v>404</v>
      </c>
      <c r="J8" s="66">
        <v>422</v>
      </c>
      <c r="K8" s="67">
        <v>340</v>
      </c>
      <c r="L8" s="68">
        <v>418</v>
      </c>
      <c r="M8" s="68">
        <v>438</v>
      </c>
      <c r="N8" s="69">
        <v>520</v>
      </c>
    </row>
    <row r="9" spans="1:123" s="73" customFormat="1" ht="20.100000000000001" customHeight="1">
      <c r="A9" s="59"/>
      <c r="B9" s="60" t="s">
        <v>18</v>
      </c>
      <c r="C9" s="61">
        <f>C8/([1]pop.2016!$H$6/12)%</f>
        <v>110.39041770384902</v>
      </c>
      <c r="D9" s="61">
        <f>D8/([1]pop.2016!$D$6/12)%</f>
        <v>98.826331772719001</v>
      </c>
      <c r="E9" s="61">
        <f>E8/([1]pop.2016!$F$6/12)%</f>
        <v>81.942044759874619</v>
      </c>
      <c r="F9" s="61">
        <f>F8/([1]pop.2016!$F$6/12)%</f>
        <v>83.165060353305591</v>
      </c>
      <c r="G9" s="61">
        <f>G8/([1]pop.2016!$D$6/12)%</f>
        <v>101.40237359617851</v>
      </c>
      <c r="H9" s="61">
        <f>H8/([1]pop.2016!$D$6/12)%</f>
        <v>110.7697984087585</v>
      </c>
      <c r="I9" s="61">
        <f>I8/([1]pop.2016!$D$6/12)%</f>
        <v>94.610990607058</v>
      </c>
      <c r="J9" s="61">
        <f>J8/([1]pop.2016!$D$6/12)%</f>
        <v>98.826331772719001</v>
      </c>
      <c r="K9" s="61">
        <f>K8/([1]pop.2016!$F$6/12)%</f>
        <v>83.165060353305591</v>
      </c>
      <c r="L9" s="62">
        <f>L8/([1]pop.2016!$D$6/12)%</f>
        <v>97.889589291461007</v>
      </c>
      <c r="M9" s="62">
        <f>M8/([1]pop.2016!$D$6/12)%</f>
        <v>102.57330169775101</v>
      </c>
      <c r="N9" s="62">
        <f>N8/([1]pop.2016!$D$6/12)%</f>
        <v>121.77652256354</v>
      </c>
    </row>
    <row r="10" spans="1:123" ht="20.100000000000001" customHeight="1">
      <c r="A10" s="48" t="s">
        <v>21</v>
      </c>
      <c r="B10" s="49" t="s">
        <v>17</v>
      </c>
      <c r="C10" s="50">
        <v>2482</v>
      </c>
      <c r="D10" s="50">
        <v>2150</v>
      </c>
      <c r="E10" s="51">
        <v>2129</v>
      </c>
      <c r="F10" s="64">
        <v>2100</v>
      </c>
      <c r="G10" s="50">
        <v>2428</v>
      </c>
      <c r="H10" s="65">
        <v>2475</v>
      </c>
      <c r="I10" s="65">
        <v>2386</v>
      </c>
      <c r="J10" s="66">
        <v>2150</v>
      </c>
      <c r="K10" s="67">
        <v>2100</v>
      </c>
      <c r="L10" s="68">
        <v>2366</v>
      </c>
      <c r="M10" s="68">
        <v>2420</v>
      </c>
      <c r="N10" s="69">
        <v>2314</v>
      </c>
    </row>
    <row r="11" spans="1:123" s="73" customFormat="1" ht="20.100000000000001" customHeight="1">
      <c r="A11" s="59"/>
      <c r="B11" s="60" t="s">
        <v>18</v>
      </c>
      <c r="C11" s="61">
        <f>C10/([1]pop.2016!$H$7/12)%</f>
        <v>96.24553278825428</v>
      </c>
      <c r="D11" s="61">
        <f>D10/([1]pop.2016!$D$7/12)%</f>
        <v>85.072890318352009</v>
      </c>
      <c r="E11" s="61">
        <f>E10/([1]pop.2016!$F$7/12)%</f>
        <v>87.989359215234515</v>
      </c>
      <c r="F11" s="61">
        <f>F10/([1]pop.2016!$F$7/12)%</f>
        <v>86.790819329259037</v>
      </c>
      <c r="G11" s="61">
        <f>G10/([1]pop.2016!$D$7/12)%</f>
        <v>96.073012880445887</v>
      </c>
      <c r="H11" s="61">
        <f>H10/([1]pop.2016!$D$7/12)%</f>
        <v>97.932745831591262</v>
      </c>
      <c r="I11" s="61">
        <f>I10/([1]pop.2016!$D$7/12)%</f>
        <v>94.411123860273435</v>
      </c>
      <c r="J11" s="61">
        <f>J10/([1]pop.2016!$D$7/12)%</f>
        <v>85.072890318352009</v>
      </c>
      <c r="K11" s="61">
        <f>K10/([1]pop.2016!$F$7/12)%</f>
        <v>86.790819329259037</v>
      </c>
      <c r="L11" s="62">
        <f>L10/([1]pop.2016!D7/12)%</f>
        <v>93.619748136381787</v>
      </c>
      <c r="M11" s="62">
        <f>M10/([1]pop.2016!D7/12)%</f>
        <v>95.756462590889228</v>
      </c>
      <c r="N11" s="62">
        <f>N10/([1]pop.2016!D7/12)%</f>
        <v>91.562171254263504</v>
      </c>
    </row>
    <row r="12" spans="1:123" ht="20.100000000000001" customHeight="1">
      <c r="A12" s="48" t="s">
        <v>22</v>
      </c>
      <c r="B12" s="49" t="s">
        <v>17</v>
      </c>
      <c r="C12" s="50">
        <v>636</v>
      </c>
      <c r="D12" s="50">
        <v>996</v>
      </c>
      <c r="E12" s="51">
        <v>884</v>
      </c>
      <c r="F12" s="64">
        <v>898</v>
      </c>
      <c r="G12" s="50">
        <v>921</v>
      </c>
      <c r="H12" s="65">
        <v>910</v>
      </c>
      <c r="I12" s="65">
        <v>968</v>
      </c>
      <c r="J12" s="66">
        <v>996</v>
      </c>
      <c r="K12" s="67">
        <v>898</v>
      </c>
      <c r="L12" s="68">
        <v>903</v>
      </c>
      <c r="M12" s="68">
        <v>966</v>
      </c>
      <c r="N12" s="69">
        <v>848</v>
      </c>
    </row>
    <row r="13" spans="1:123" s="73" customFormat="1" ht="20.100000000000001" customHeight="1">
      <c r="A13" s="59"/>
      <c r="B13" s="60" t="s">
        <v>18</v>
      </c>
      <c r="C13" s="61">
        <f>C12/([1]pop.2016!$H$8/12)%</f>
        <v>72.925252493378551</v>
      </c>
      <c r="D13" s="61">
        <f>D12/([1]pop.2016!$D$8/12)%</f>
        <v>116.53438500097074</v>
      </c>
      <c r="E13" s="61">
        <f>E12/([1]pop.2016!$F$8/12)%</f>
        <v>108.03109560424919</v>
      </c>
      <c r="F13" s="61">
        <f>F12/([1]pop.2016!$F$8/12)%</f>
        <v>109.74199530838888</v>
      </c>
      <c r="G13" s="61">
        <f>G12/([1]pop.2016!$D$8/12)%</f>
        <v>107.75920540752415</v>
      </c>
      <c r="H13" s="61">
        <f>H12/([1]pop.2016!$D$8/12)%</f>
        <v>106.47217906715198</v>
      </c>
      <c r="I13" s="61">
        <f>I12/([1]pop.2016!$D$8/12)%</f>
        <v>113.25831795275069</v>
      </c>
      <c r="J13" s="61">
        <f>J12/([1]pop.2016!$D$8/12)%</f>
        <v>116.53438500097074</v>
      </c>
      <c r="K13" s="61">
        <f>K12/([1]pop.2016!$F$8/12)%</f>
        <v>109.74199530838888</v>
      </c>
      <c r="L13" s="62">
        <f>L12/([1]pop.2016!$D$8/12)%</f>
        <v>105.65316230509697</v>
      </c>
      <c r="M13" s="62">
        <f>M12/([1]pop.2016!$D$8/12)%</f>
        <v>113.02431316359211</v>
      </c>
      <c r="N13" s="62">
        <f>N12/([1]pop.2016!$D$8/12)%</f>
        <v>99.218030603236144</v>
      </c>
    </row>
    <row r="14" spans="1:123" ht="20.100000000000001" customHeight="1">
      <c r="A14" s="48" t="s">
        <v>23</v>
      </c>
      <c r="B14" s="49" t="s">
        <v>17</v>
      </c>
      <c r="C14" s="50">
        <v>133</v>
      </c>
      <c r="D14" s="50">
        <v>124</v>
      </c>
      <c r="E14" s="51">
        <v>135</v>
      </c>
      <c r="F14" s="64">
        <v>102</v>
      </c>
      <c r="G14" s="50">
        <v>152</v>
      </c>
      <c r="H14" s="65">
        <v>147</v>
      </c>
      <c r="I14" s="65">
        <v>175</v>
      </c>
      <c r="J14" s="66">
        <v>124</v>
      </c>
      <c r="K14" s="67">
        <v>102</v>
      </c>
      <c r="L14" s="68">
        <v>152</v>
      </c>
      <c r="M14" s="68">
        <v>147</v>
      </c>
      <c r="N14" s="69">
        <v>173</v>
      </c>
    </row>
    <row r="15" spans="1:123" s="73" customFormat="1" ht="19.5" customHeight="1">
      <c r="A15" s="59"/>
      <c r="B15" s="60" t="s">
        <v>18</v>
      </c>
      <c r="C15" s="61">
        <f>C14/([1]pop.2016!$H$9/12)%</f>
        <v>108.17926996807832</v>
      </c>
      <c r="D15" s="61">
        <f>D14/([1]pop.2016!$D$9/12)%</f>
        <v>102.91721249072971</v>
      </c>
      <c r="E15" s="61">
        <f>E14/([1]pop.2016!$F$9/12)%</f>
        <v>117.03125534904463</v>
      </c>
      <c r="F15" s="61">
        <f>F14/([1]pop.2016!$F$9/12)%</f>
        <v>88.423615152611504</v>
      </c>
      <c r="G15" s="61">
        <f>G14/([1]pop.2016!$D$9/12)%</f>
        <v>126.15658305315254</v>
      </c>
      <c r="H15" s="61">
        <f>H14/([1]pop.2016!$D$9/12)%</f>
        <v>122.0066954527199</v>
      </c>
      <c r="I15" s="61">
        <f>I14/([1]pop.2016!$D$9/12)%</f>
        <v>145.24606601514273</v>
      </c>
      <c r="J15" s="61">
        <f>J14/([1]pop.2016!$D$9/12)%</f>
        <v>102.91721249072971</v>
      </c>
      <c r="K15" s="61">
        <f>K14/([1]pop.2016!$F$9/12)%</f>
        <v>88.423615152611504</v>
      </c>
      <c r="L15" s="62">
        <f>L14/([1]pop.2016!$D$9/12)%</f>
        <v>126.15658305315254</v>
      </c>
      <c r="M15" s="62">
        <f>M14/([1]pop.2016!$D$9/12)%</f>
        <v>122.0066954527199</v>
      </c>
      <c r="N15" s="62">
        <f>N14/([1]pop.2016!$D$9/12)%</f>
        <v>143.58611097496967</v>
      </c>
    </row>
    <row r="16" spans="1:123" ht="20.100000000000001" customHeight="1">
      <c r="A16" s="48" t="s">
        <v>24</v>
      </c>
      <c r="B16" s="49" t="s">
        <v>17</v>
      </c>
      <c r="C16" s="50">
        <v>206</v>
      </c>
      <c r="D16" s="50">
        <v>160</v>
      </c>
      <c r="E16" s="51">
        <v>181</v>
      </c>
      <c r="F16" s="64">
        <v>228</v>
      </c>
      <c r="G16" s="50">
        <v>219</v>
      </c>
      <c r="H16" s="65">
        <v>193</v>
      </c>
      <c r="I16" s="65">
        <v>189</v>
      </c>
      <c r="J16" s="66">
        <v>160</v>
      </c>
      <c r="K16" s="67">
        <v>228</v>
      </c>
      <c r="L16" s="68">
        <v>166</v>
      </c>
      <c r="M16" s="68">
        <v>165</v>
      </c>
      <c r="N16" s="69">
        <v>143</v>
      </c>
    </row>
    <row r="17" spans="1:15" s="73" customFormat="1" ht="19.5" customHeight="1">
      <c r="A17" s="59"/>
      <c r="B17" s="70" t="s">
        <v>18</v>
      </c>
      <c r="C17" s="71">
        <f>C16/([1]pop.2016!$H$10/12)%</f>
        <v>133.80414263078609</v>
      </c>
      <c r="D17" s="71">
        <f>D16/([1]pop.2016!D10/12)%</f>
        <v>106.04647721877241</v>
      </c>
      <c r="E17" s="71">
        <f>E16/([1]pop.2016!F10/12)*100</f>
        <v>125.30159629249189</v>
      </c>
      <c r="F17" s="71">
        <f>F16/([1]pop.2016!F10/12)*100</f>
        <v>157.83847488777982</v>
      </c>
      <c r="G17" s="71">
        <f>G16/([1]pop.2016!D10/12)%</f>
        <v>145.15111569319475</v>
      </c>
      <c r="H17" s="71">
        <f>H16/([1]pop.2016!D10/12)%</f>
        <v>127.91856314514422</v>
      </c>
      <c r="I17" s="71">
        <f>I16/([1]pop.2016!D10/12)%</f>
        <v>125.26740121467492</v>
      </c>
      <c r="J17" s="71">
        <f>J16/([1]pop.2016!$D$10/12)%</f>
        <v>106.04647721877241</v>
      </c>
      <c r="K17" s="74">
        <f>K16/([1]pop.2016!F10/12)*100</f>
        <v>157.83847488777982</v>
      </c>
      <c r="L17" s="72">
        <f>L16/([1]pop.2016!$D$10/12)%</f>
        <v>110.02322011447639</v>
      </c>
      <c r="M17" s="72">
        <f>M16/([1]pop.2016!$D$10/12)%</f>
        <v>109.36042963185905</v>
      </c>
      <c r="N17" s="72">
        <f>N16/([1]pop.2016!$D$10/12)%</f>
        <v>94.779039014277842</v>
      </c>
    </row>
    <row r="18" spans="1:15" ht="20.100000000000001" customHeight="1">
      <c r="A18" s="48" t="s">
        <v>25</v>
      </c>
      <c r="B18" s="49" t="s">
        <v>17</v>
      </c>
      <c r="C18" s="50">
        <v>2005</v>
      </c>
      <c r="D18" s="50">
        <v>1987</v>
      </c>
      <c r="E18" s="51">
        <v>2099</v>
      </c>
      <c r="F18" s="64">
        <v>1980</v>
      </c>
      <c r="G18" s="50">
        <v>2056</v>
      </c>
      <c r="H18" s="65">
        <v>2056</v>
      </c>
      <c r="I18" s="65">
        <v>2185</v>
      </c>
      <c r="J18" s="66">
        <v>1987</v>
      </c>
      <c r="K18" s="67">
        <v>1980</v>
      </c>
      <c r="L18" s="68">
        <v>2057</v>
      </c>
      <c r="M18" s="68">
        <v>1991</v>
      </c>
      <c r="N18" s="69">
        <v>2148</v>
      </c>
    </row>
    <row r="19" spans="1:15" s="73" customFormat="1" ht="20.100000000000001" customHeight="1">
      <c r="A19" s="59"/>
      <c r="B19" s="60" t="s">
        <v>18</v>
      </c>
      <c r="C19" s="61">
        <f>C18/([1]pop.2016!$H$11/12)%</f>
        <v>105.92946717175863</v>
      </c>
      <c r="D19" s="61">
        <f>D18/([1]pop.2016!D11/12)%</f>
        <v>107.12089738423555</v>
      </c>
      <c r="E19" s="61">
        <f>E18/([1]pop.2016!F11/12)*100</f>
        <v>118.19266878119412</v>
      </c>
      <c r="F19" s="61">
        <f>F18/([1]pop.2016!F11/12)*100</f>
        <v>111.49189337149328</v>
      </c>
      <c r="G19" s="61">
        <f>G18/([1]pop.2016!D11/12)%</f>
        <v>110.84074736889194</v>
      </c>
      <c r="H19" s="61">
        <f>H18/([1]pop.2016!D11/12)%</f>
        <v>110.84074736889194</v>
      </c>
      <c r="I19" s="61">
        <f>I18/([1]pop.2016!D11/12)%</f>
        <v>117.79524951411912</v>
      </c>
      <c r="J19" s="61">
        <f>J18/([1]pop.2016!$D$11/12)%</f>
        <v>107.12089738423555</v>
      </c>
      <c r="K19" s="75">
        <f>K18/([1]pop.2016!F11/12)*100</f>
        <v>111.49189337149328</v>
      </c>
      <c r="L19" s="62">
        <f>L18/([1]pop.2016!$D$11/12)%</f>
        <v>110.8946582382348</v>
      </c>
      <c r="M19" s="62">
        <f>M18/([1]pop.2016!$D$11/12)%</f>
        <v>107.33654086160693</v>
      </c>
      <c r="N19" s="62">
        <f>N18/([1]pop.2016!$D$11/12)%</f>
        <v>115.8005473484338</v>
      </c>
    </row>
    <row r="20" spans="1:15" ht="19.5" customHeight="1">
      <c r="A20" s="48" t="s">
        <v>26</v>
      </c>
      <c r="B20" s="49" t="s">
        <v>17</v>
      </c>
      <c r="C20" s="50">
        <v>288</v>
      </c>
      <c r="D20" s="50">
        <v>315</v>
      </c>
      <c r="E20" s="51">
        <v>409</v>
      </c>
      <c r="F20" s="64">
        <v>326</v>
      </c>
      <c r="G20" s="50">
        <v>325</v>
      </c>
      <c r="H20" s="65">
        <v>330</v>
      </c>
      <c r="I20" s="65">
        <v>353</v>
      </c>
      <c r="J20" s="66">
        <v>315</v>
      </c>
      <c r="K20" s="67">
        <v>326</v>
      </c>
      <c r="L20" s="76">
        <v>325</v>
      </c>
      <c r="M20" s="76">
        <v>330</v>
      </c>
      <c r="N20" s="77">
        <v>353</v>
      </c>
    </row>
    <row r="21" spans="1:15" ht="20.100000000000001" customHeight="1">
      <c r="A21" s="59"/>
      <c r="B21" s="60" t="s">
        <v>18</v>
      </c>
      <c r="C21" s="61">
        <f>C20/([1]pop.2016!$H$12/12)%</f>
        <v>95.640823987434047</v>
      </c>
      <c r="D21" s="61">
        <f>D20/([1]pop.2016!D12/12)%</f>
        <v>106.74199105740406</v>
      </c>
      <c r="E21" s="61">
        <f>E20/([1]pop.2016!F12/12)*100</f>
        <v>144.76041485425213</v>
      </c>
      <c r="F21" s="61">
        <f>F20/([1]pop.2016!F12/12)*100</f>
        <v>115.38360694984399</v>
      </c>
      <c r="G21" s="61">
        <f>G20/([1]pop.2016!D12/12)%</f>
        <v>110.13062569414706</v>
      </c>
      <c r="H21" s="61">
        <f>H20/([1]pop.2016!D12/12)%</f>
        <v>111.82494301251855</v>
      </c>
      <c r="I21" s="61">
        <f>I20/([1]pop.2016!D12/12)%</f>
        <v>119.61880267702742</v>
      </c>
      <c r="J21" s="61">
        <f>J20/([1]pop.2016!$D$12/12)%</f>
        <v>106.74199105740406</v>
      </c>
      <c r="K21" s="75">
        <f>K20/([1]pop.2016!F12/12)*100</f>
        <v>115.38360694984399</v>
      </c>
      <c r="L21" s="62">
        <f>L20/([1]pop.2016!$D$12/12)%</f>
        <v>110.13062569414706</v>
      </c>
      <c r="M21" s="62">
        <f>M20/([1]pop.2016!$D$12/12)%</f>
        <v>111.82494301251855</v>
      </c>
      <c r="N21" s="62">
        <f>N20/([1]pop.2016!$D$12/12)%</f>
        <v>119.61880267702742</v>
      </c>
    </row>
    <row r="22" spans="1:15" s="73" customFormat="1" ht="20.100000000000001" customHeight="1">
      <c r="A22" s="48" t="s">
        <v>27</v>
      </c>
      <c r="B22" s="49" t="s">
        <v>17</v>
      </c>
      <c r="C22" s="50">
        <v>438</v>
      </c>
      <c r="D22" s="50">
        <v>413</v>
      </c>
      <c r="E22" s="51">
        <v>496</v>
      </c>
      <c r="F22" s="64">
        <v>372</v>
      </c>
      <c r="G22" s="50">
        <v>398</v>
      </c>
      <c r="H22" s="65">
        <v>397</v>
      </c>
      <c r="I22" s="65">
        <v>367</v>
      </c>
      <c r="J22" s="66">
        <v>413</v>
      </c>
      <c r="K22" s="67">
        <v>372</v>
      </c>
      <c r="L22" s="76">
        <v>398</v>
      </c>
      <c r="M22" s="76">
        <v>397</v>
      </c>
      <c r="N22" s="77">
        <v>367</v>
      </c>
      <c r="O22" s="78"/>
    </row>
    <row r="23" spans="1:15" ht="20.100000000000001" customHeight="1">
      <c r="A23" s="59"/>
      <c r="B23" s="60" t="s">
        <v>18</v>
      </c>
      <c r="C23" s="61">
        <f>C22/([1]pop.2016!$H$13/12)%</f>
        <v>127.28024492650046</v>
      </c>
      <c r="D23" s="61">
        <f>D22/([1]pop.2016!D13/12)%</f>
        <v>122.46468445309078</v>
      </c>
      <c r="E23" s="61">
        <f>E22/([1]pop.2016!F13/12)*100</f>
        <v>153.61876100536836</v>
      </c>
      <c r="F23" s="61">
        <f>F22/([1]pop.2016!F13/12)*100</f>
        <v>115.21407075402625</v>
      </c>
      <c r="G23" s="61">
        <f>G22/([1]pop.2016!D13/12)%</f>
        <v>118.01681455770007</v>
      </c>
      <c r="H23" s="61">
        <f>H22/([1]pop.2016!D13/12)%</f>
        <v>117.72028989800737</v>
      </c>
      <c r="I23" s="61">
        <f>I22/([1]pop.2016!D13/12)%</f>
        <v>108.82455010722595</v>
      </c>
      <c r="J23" s="61">
        <f>J22/([1]pop.2016!$D$13/12)%</f>
        <v>122.46468445309078</v>
      </c>
      <c r="K23" s="75">
        <f>K22/([1]pop.2016!F13/12)*100</f>
        <v>115.21407075402625</v>
      </c>
      <c r="L23" s="62">
        <f>L22/([1]pop.2016!$D$13/12)%</f>
        <v>118.01681455770007</v>
      </c>
      <c r="M23" s="62">
        <f>M22/([1]pop.2016!$D$13/12)%</f>
        <v>117.72028989800737</v>
      </c>
      <c r="N23" s="62">
        <f>N22/([1]pop.2016!$D$13/12)%</f>
        <v>108.82455010722595</v>
      </c>
    </row>
    <row r="24" spans="1:15" s="73" customFormat="1" ht="20.100000000000001" customHeight="1">
      <c r="A24" s="48" t="s">
        <v>28</v>
      </c>
      <c r="B24" s="49" t="s">
        <v>17</v>
      </c>
      <c r="C24" s="50">
        <v>246</v>
      </c>
      <c r="D24" s="50">
        <v>224</v>
      </c>
      <c r="E24" s="51">
        <v>270</v>
      </c>
      <c r="F24" s="64">
        <v>271</v>
      </c>
      <c r="G24" s="50">
        <v>344</v>
      </c>
      <c r="H24" s="65">
        <v>297</v>
      </c>
      <c r="I24" s="65">
        <v>322</v>
      </c>
      <c r="J24" s="66">
        <v>224</v>
      </c>
      <c r="K24" s="67">
        <v>271</v>
      </c>
      <c r="L24" s="76">
        <v>321</v>
      </c>
      <c r="M24" s="76">
        <v>278</v>
      </c>
      <c r="N24" s="77">
        <v>315</v>
      </c>
    </row>
    <row r="25" spans="1:15" ht="20.100000000000001" customHeight="1">
      <c r="A25" s="59"/>
      <c r="B25" s="60" t="s">
        <v>18</v>
      </c>
      <c r="C25" s="61">
        <f>C24/([1]pop.2016!$H$14/12)%</f>
        <v>87.027964658663393</v>
      </c>
      <c r="D25" s="61">
        <f>D24/([1]pop.2016!D14/12)%</f>
        <v>80.862220356481672</v>
      </c>
      <c r="E25" s="61">
        <f>E24/([1]pop.2016!F14/12)*100</f>
        <v>101.80360880698814</v>
      </c>
      <c r="F25" s="61">
        <f>F24/([1]pop.2016!F14/12)*100</f>
        <v>102.18065920997697</v>
      </c>
      <c r="G25" s="61">
        <f>G24/([1]pop.2016!D14/12)%</f>
        <v>124.18126697602543</v>
      </c>
      <c r="H25" s="61">
        <f>H24/([1]pop.2016!D14/12)%</f>
        <v>107.21464038337078</v>
      </c>
      <c r="I25" s="61">
        <f>I24/([1]pop.2016!D14/12)%</f>
        <v>116.2394417624424</v>
      </c>
      <c r="J25" s="61">
        <f>J24/([1]pop.2016!$D$14/12)%</f>
        <v>80.862220356481672</v>
      </c>
      <c r="K25" s="75">
        <f>K24/([1]pop.2016!F14/12)*100</f>
        <v>102.18065920997697</v>
      </c>
      <c r="L25" s="62">
        <f>L24/([1]pop.2016!$D$14/12)%</f>
        <v>115.87844970727953</v>
      </c>
      <c r="M25" s="62">
        <f>M24/([1]pop.2016!$D$14/12)%</f>
        <v>100.35579133527635</v>
      </c>
      <c r="N25" s="62">
        <f>N24/([1]pop.2016!$D$14/12)%</f>
        <v>113.71249737630235</v>
      </c>
    </row>
    <row r="26" spans="1:15" s="73" customFormat="1" ht="20.100000000000001" customHeight="1">
      <c r="A26" s="48" t="s">
        <v>29</v>
      </c>
      <c r="B26" s="49" t="s">
        <v>17</v>
      </c>
      <c r="C26" s="50">
        <v>217</v>
      </c>
      <c r="D26" s="50">
        <v>232</v>
      </c>
      <c r="E26" s="51">
        <v>317</v>
      </c>
      <c r="F26" s="64">
        <v>249</v>
      </c>
      <c r="G26" s="50">
        <v>255</v>
      </c>
      <c r="H26" s="65">
        <v>263</v>
      </c>
      <c r="I26" s="65">
        <v>220</v>
      </c>
      <c r="J26" s="66">
        <v>232</v>
      </c>
      <c r="K26" s="67">
        <v>249</v>
      </c>
      <c r="L26" s="79">
        <v>250</v>
      </c>
      <c r="M26" s="80">
        <v>258</v>
      </c>
      <c r="N26" s="81">
        <v>214</v>
      </c>
    </row>
    <row r="27" spans="1:15" ht="20.100000000000001" customHeight="1">
      <c r="A27" s="59"/>
      <c r="B27" s="70" t="s">
        <v>18</v>
      </c>
      <c r="C27" s="71">
        <f>C26/([1]pop.2016!$H$15/12)%</f>
        <v>86.128538022191918</v>
      </c>
      <c r="D27" s="71">
        <f>D26/([1]pop.2016!D15/12)%</f>
        <v>93.961350612002846</v>
      </c>
      <c r="E27" s="71">
        <f>E26/([1]pop.2016!F15/12)*100</f>
        <v>134.09799778808741</v>
      </c>
      <c r="F27" s="71">
        <f>F26/([1]pop.2016!F15/12)*100</f>
        <v>105.33249668527999</v>
      </c>
      <c r="G27" s="71">
        <f>G26/([1]pop.2016!D15/12)%</f>
        <v>103.27648450888243</v>
      </c>
      <c r="H27" s="71">
        <f>H26/([1]pop.2016!D15/12)%</f>
        <v>106.51653108171013</v>
      </c>
      <c r="I27" s="71">
        <f>I26/([1]pop.2016!D15/12)%</f>
        <v>89.101280752761326</v>
      </c>
      <c r="J27" s="71">
        <f>J26/([1]pop.2016!$D$15/12)%</f>
        <v>93.961350612002846</v>
      </c>
      <c r="K27" s="74">
        <f>K26/([1]pop.2016!F15/12)*100</f>
        <v>105.33249668527999</v>
      </c>
      <c r="L27" s="82">
        <f>L26/([1]pop.2016!$D$15/12)%</f>
        <v>101.25145540086514</v>
      </c>
      <c r="M27" s="83">
        <f>M26/([1]pop.2016!$D$15/12)%</f>
        <v>104.49150197369282</v>
      </c>
      <c r="N27" s="84">
        <f>N26/([1]pop.2016!$D$15/12)%</f>
        <v>86.671245823140552</v>
      </c>
    </row>
    <row r="28" spans="1:15" s="73" customFormat="1" ht="21.75" customHeight="1">
      <c r="A28" s="48" t="s">
        <v>30</v>
      </c>
      <c r="B28" s="49" t="s">
        <v>17</v>
      </c>
      <c r="C28" s="50">
        <v>365</v>
      </c>
      <c r="D28" s="50">
        <v>384</v>
      </c>
      <c r="E28" s="51">
        <v>437</v>
      </c>
      <c r="F28" s="64">
        <v>375</v>
      </c>
      <c r="G28" s="50">
        <v>399</v>
      </c>
      <c r="H28" s="65">
        <v>371</v>
      </c>
      <c r="I28" s="65">
        <v>385</v>
      </c>
      <c r="J28" s="66">
        <v>384</v>
      </c>
      <c r="K28" s="67">
        <v>375</v>
      </c>
      <c r="L28" s="79">
        <v>400</v>
      </c>
      <c r="M28" s="80">
        <v>359</v>
      </c>
      <c r="N28" s="81">
        <v>369</v>
      </c>
    </row>
    <row r="29" spans="1:15" ht="29.25" customHeight="1">
      <c r="A29" s="59"/>
      <c r="B29" s="60" t="s">
        <v>18</v>
      </c>
      <c r="C29" s="61">
        <f>C28/([1]pop.2016!$H$16/12)%</f>
        <v>91.94061448466168</v>
      </c>
      <c r="D29" s="61">
        <f>D28/([1]pop.2016!D16/12)%</f>
        <v>98.700575795666992</v>
      </c>
      <c r="E29" s="61">
        <f>E28/([1]pop.2016!F16/12)*100</f>
        <v>117.31989462647425</v>
      </c>
      <c r="F29" s="61">
        <f>F28/([1]pop.2016!F16/12)*100</f>
        <v>100.67496678473191</v>
      </c>
      <c r="G29" s="61">
        <f>G28/([1]pop.2016!D16/12)%</f>
        <v>102.55606703768524</v>
      </c>
      <c r="H29" s="61">
        <f>H28/([1]pop.2016!D16/12)%</f>
        <v>95.359150052584525</v>
      </c>
      <c r="I29" s="61">
        <f>I28/([1]pop.2016!D16/12)%</f>
        <v>98.957608545134875</v>
      </c>
      <c r="J29" s="61">
        <f>J28/([1]pop.2016!$D$16/12)%</f>
        <v>98.700575795666992</v>
      </c>
      <c r="K29" s="75">
        <f>K28/([1]pop.2016!F16/12)*100</f>
        <v>100.67496678473191</v>
      </c>
      <c r="L29" s="82">
        <f>L28/([1]pop.2016!$D$16/12)%</f>
        <v>102.81309978715312</v>
      </c>
      <c r="M29" s="83">
        <f>M28/([1]pop.2016!$D$16/12)%</f>
        <v>92.274757058969925</v>
      </c>
      <c r="N29" s="84">
        <f>N28/([1]pop.2016!$D$16/12)%</f>
        <v>94.845084553648761</v>
      </c>
    </row>
    <row r="30" spans="1:15" s="73" customFormat="1" ht="23.25" customHeight="1">
      <c r="A30" s="48" t="s">
        <v>31</v>
      </c>
      <c r="B30" s="49" t="s">
        <v>17</v>
      </c>
      <c r="C30" s="50">
        <v>568</v>
      </c>
      <c r="D30" s="50">
        <v>499</v>
      </c>
      <c r="E30" s="51">
        <v>576</v>
      </c>
      <c r="F30" s="64">
        <v>506</v>
      </c>
      <c r="G30" s="50">
        <v>573</v>
      </c>
      <c r="H30" s="65">
        <v>578</v>
      </c>
      <c r="I30" s="65">
        <v>577</v>
      </c>
      <c r="J30" s="66">
        <v>499</v>
      </c>
      <c r="K30" s="67">
        <v>506</v>
      </c>
      <c r="L30" s="79">
        <v>573</v>
      </c>
      <c r="M30" s="80">
        <v>578</v>
      </c>
      <c r="N30" s="81">
        <v>574</v>
      </c>
    </row>
    <row r="31" spans="1:15" ht="20.100000000000001" customHeight="1">
      <c r="A31" s="59"/>
      <c r="B31" s="60" t="s">
        <v>18</v>
      </c>
      <c r="C31" s="61">
        <f>C30/([1]pop.2016!$H$17/12)%</f>
        <v>109.30883095339372</v>
      </c>
      <c r="D31" s="61">
        <f>D30/([1]pop.2016!D17/12)%</f>
        <v>97.9899156469953</v>
      </c>
      <c r="E31" s="61">
        <f>E30/([1]pop.2016!F17/12)*100</f>
        <v>118.1422090130654</v>
      </c>
      <c r="F31" s="61">
        <f>F30/([1]pop.2016!F17/12)*100</f>
        <v>103.78464888994981</v>
      </c>
      <c r="G31" s="61">
        <f>G30/([1]pop.2016!D17/12)%</f>
        <v>112.52148630406475</v>
      </c>
      <c r="H31" s="61">
        <f>H30/([1]pop.2016!D17/12)%</f>
        <v>113.50334918629918</v>
      </c>
      <c r="I31" s="61">
        <f>I30/([1]pop.2016!D17/12)%</f>
        <v>113.30697660985228</v>
      </c>
      <c r="J31" s="61">
        <f>J30/([1]pop.2016!$D$17/12)%</f>
        <v>97.9899156469953</v>
      </c>
      <c r="K31" s="75">
        <f>K30/([1]pop.2016!F17/12)*100</f>
        <v>103.78464888994981</v>
      </c>
      <c r="L31" s="82">
        <f>L30/([1]pop.2016!$D$17/12)%</f>
        <v>112.52148630406475</v>
      </c>
      <c r="M31" s="83">
        <f>M30/([1]pop.2016!$D$17/12)%</f>
        <v>113.50334918629918</v>
      </c>
      <c r="N31" s="84">
        <f>N30/([1]pop.2016!$D$17/12)%</f>
        <v>112.71785888051163</v>
      </c>
    </row>
    <row r="32" spans="1:15" s="73" customFormat="1" ht="20.100000000000001" customHeight="1">
      <c r="A32" s="48" t="s">
        <v>32</v>
      </c>
      <c r="B32" s="49" t="s">
        <v>17</v>
      </c>
      <c r="C32" s="50">
        <v>778</v>
      </c>
      <c r="D32" s="50">
        <v>767</v>
      </c>
      <c r="E32" s="51">
        <v>720</v>
      </c>
      <c r="F32" s="64">
        <v>806</v>
      </c>
      <c r="G32" s="50">
        <v>880</v>
      </c>
      <c r="H32" s="65">
        <v>834</v>
      </c>
      <c r="I32" s="65">
        <v>759</v>
      </c>
      <c r="J32" s="66">
        <v>767</v>
      </c>
      <c r="K32" s="67">
        <v>806</v>
      </c>
      <c r="L32" s="79">
        <v>795</v>
      </c>
      <c r="M32" s="80">
        <v>738</v>
      </c>
      <c r="N32" s="81">
        <v>699</v>
      </c>
    </row>
    <row r="33" spans="1:32" ht="20.100000000000001" customHeight="1">
      <c r="A33" s="59"/>
      <c r="B33" s="60" t="s">
        <v>18</v>
      </c>
      <c r="C33" s="61">
        <f>C32/([1]pop.2016!$H$18/12)%</f>
        <v>126.70041309730294</v>
      </c>
      <c r="D33" s="61">
        <f>D32/([1]pop.2016!D18/12)%</f>
        <v>127.45818273651874</v>
      </c>
      <c r="E33" s="61">
        <f>E32/([1]pop.2016!F18/12)*100</f>
        <v>124.97024464406852</v>
      </c>
      <c r="F33" s="61">
        <f>F32/([1]pop.2016!F18/12)*100</f>
        <v>139.89724608766559</v>
      </c>
      <c r="G33" s="61">
        <f>G32/([1]pop.2016!D18/12)%</f>
        <v>146.23624616445434</v>
      </c>
      <c r="H33" s="61">
        <f>H32/([1]pop.2016!D18/12)%</f>
        <v>138.59207875131241</v>
      </c>
      <c r="I33" s="61">
        <f>I32/([1]pop.2016!D18/12)%</f>
        <v>126.12876231684187</v>
      </c>
      <c r="J33" s="61">
        <f>J32/([1]pop.2016!$D$18/12)%</f>
        <v>127.45818273651874</v>
      </c>
      <c r="K33" s="75">
        <f>K32/([1]pop.2016!F18/12)*100</f>
        <v>139.89724608766559</v>
      </c>
      <c r="L33" s="82">
        <f>L32/([1]pop.2016!$D$18/12)%</f>
        <v>132.11115420538775</v>
      </c>
      <c r="M33" s="83">
        <f>M32/([1]pop.2016!$D$18/12)%</f>
        <v>122.63903371519012</v>
      </c>
      <c r="N33" s="84">
        <f>N32/([1]pop.2016!$D$18/12)%</f>
        <v>116.15810916926544</v>
      </c>
    </row>
    <row r="34" spans="1:32" s="73" customFormat="1" ht="20.100000000000001" customHeight="1">
      <c r="A34" s="48" t="s">
        <v>33</v>
      </c>
      <c r="B34" s="49" t="s">
        <v>17</v>
      </c>
      <c r="C34" s="50">
        <v>231</v>
      </c>
      <c r="D34" s="50">
        <v>160</v>
      </c>
      <c r="E34" s="51">
        <v>265</v>
      </c>
      <c r="F34" s="64">
        <v>170</v>
      </c>
      <c r="G34" s="50">
        <v>206</v>
      </c>
      <c r="H34" s="65">
        <v>248</v>
      </c>
      <c r="I34" s="65">
        <v>240</v>
      </c>
      <c r="J34" s="66">
        <v>160</v>
      </c>
      <c r="K34" s="67">
        <v>170</v>
      </c>
      <c r="L34" s="79">
        <v>198</v>
      </c>
      <c r="M34" s="80">
        <v>239</v>
      </c>
      <c r="N34" s="81">
        <v>221</v>
      </c>
    </row>
    <row r="35" spans="1:32" ht="20.100000000000001" customHeight="1">
      <c r="A35" s="59"/>
      <c r="B35" s="70" t="s">
        <v>18</v>
      </c>
      <c r="C35" s="71">
        <f>C34/([1]pop.2016!$H$19/12)%</f>
        <v>119.78680285637382</v>
      </c>
      <c r="D35" s="71">
        <f>D34/([1]pop.2016!D19/12)%</f>
        <v>84.662463366992725</v>
      </c>
      <c r="E35" s="71">
        <f>E34/([1]pop.2016!F19/12)*100</f>
        <v>146.45984067744973</v>
      </c>
      <c r="F35" s="71">
        <f>F34/([1]pop.2016!F19/12)*100</f>
        <v>93.955369491194162</v>
      </c>
      <c r="G35" s="71">
        <f>G34/([1]pop.2016!D19/12)%</f>
        <v>109.00292158500314</v>
      </c>
      <c r="H35" s="71">
        <f>H34/([1]pop.2016!D19/12)%</f>
        <v>131.22681821883873</v>
      </c>
      <c r="I35" s="71">
        <f>I34/([1]pop.2016!D19/12)%</f>
        <v>126.99369505048908</v>
      </c>
      <c r="J35" s="71">
        <f>J34/([1]pop.2016!$D$19/12)%</f>
        <v>84.662463366992725</v>
      </c>
      <c r="K35" s="74">
        <f>K34/([1]pop.2016!F19/12)*100</f>
        <v>93.955369491194162</v>
      </c>
      <c r="L35" s="82">
        <f>L34/([1]pop.2016!$D$19/12)%</f>
        <v>104.7697984166535</v>
      </c>
      <c r="M35" s="83">
        <f>M34/([1]pop.2016!$D$19/12)%</f>
        <v>126.46455465444538</v>
      </c>
      <c r="N35" s="84">
        <f>N34/([1]pop.2016!$D$19/12)%</f>
        <v>116.94002752565871</v>
      </c>
    </row>
    <row r="36" spans="1:32" s="73" customFormat="1" ht="20.100000000000001" customHeight="1">
      <c r="A36" s="48" t="s">
        <v>34</v>
      </c>
      <c r="B36" s="49" t="s">
        <v>17</v>
      </c>
      <c r="C36" s="50">
        <v>642</v>
      </c>
      <c r="D36" s="50">
        <v>519</v>
      </c>
      <c r="E36" s="51">
        <v>501</v>
      </c>
      <c r="F36" s="64">
        <v>499</v>
      </c>
      <c r="G36" s="50">
        <v>632</v>
      </c>
      <c r="H36" s="65">
        <v>598</v>
      </c>
      <c r="I36" s="65">
        <v>591</v>
      </c>
      <c r="J36" s="66">
        <v>519</v>
      </c>
      <c r="K36" s="67">
        <v>499</v>
      </c>
      <c r="L36" s="79">
        <v>632</v>
      </c>
      <c r="M36" s="80">
        <v>598</v>
      </c>
      <c r="N36" s="81">
        <v>591</v>
      </c>
    </row>
    <row r="37" spans="1:32" ht="20.100000000000001" customHeight="1">
      <c r="A37" s="59"/>
      <c r="B37" s="60" t="s">
        <v>18</v>
      </c>
      <c r="C37" s="61">
        <f>C36/([1]pop.2016!$H$20/12)%</f>
        <v>111.96383999000226</v>
      </c>
      <c r="D37" s="61">
        <f>D36/([1]pop.2016!D20/12)%</f>
        <v>92.360024405256496</v>
      </c>
      <c r="E37" s="61">
        <f>E36/([1]pop.2016!F20/12)*100</f>
        <v>93.122831437968586</v>
      </c>
      <c r="F37" s="61">
        <f>F36/([1]pop.2016!F20/12)*100</f>
        <v>92.751083607876879</v>
      </c>
      <c r="G37" s="61">
        <f>G36/([1]pop.2016!D20/12)%</f>
        <v>112.46923973819288</v>
      </c>
      <c r="H37" s="61">
        <f>H36/([1]pop.2016!D20/12)%</f>
        <v>106.4186793725306</v>
      </c>
      <c r="I37" s="61">
        <f>I36/([1]pop.2016!D20/12)%</f>
        <v>105.17297576783542</v>
      </c>
      <c r="J37" s="61">
        <f>J36/([1]pop.2016!$D$20/12)%</f>
        <v>92.360024405256496</v>
      </c>
      <c r="K37" s="75">
        <f>K36/([1]pop.2016!F20/12)*100</f>
        <v>92.751083607876879</v>
      </c>
      <c r="L37" s="82">
        <f>L36/([1]pop.2016!$D$20/12)%</f>
        <v>112.46923973819288</v>
      </c>
      <c r="M37" s="83">
        <f>M36/([1]pop.2016!$D$20/12)%</f>
        <v>106.4186793725306</v>
      </c>
      <c r="N37" s="84">
        <f>N36/([1]pop.2016!$D$20/12)%</f>
        <v>105.17297576783542</v>
      </c>
    </row>
    <row r="38" spans="1:32" s="73" customFormat="1" ht="20.100000000000001" customHeight="1">
      <c r="A38" s="48" t="s">
        <v>35</v>
      </c>
      <c r="B38" s="85" t="s">
        <v>17</v>
      </c>
      <c r="C38" s="86">
        <v>134</v>
      </c>
      <c r="D38" s="86">
        <v>76</v>
      </c>
      <c r="E38" s="86">
        <v>78</v>
      </c>
      <c r="F38" s="86">
        <v>76</v>
      </c>
      <c r="G38" s="86">
        <v>131</v>
      </c>
      <c r="H38" s="87">
        <v>140</v>
      </c>
      <c r="I38" s="86">
        <v>110</v>
      </c>
      <c r="J38" s="88">
        <v>76</v>
      </c>
      <c r="K38" s="67">
        <v>76</v>
      </c>
      <c r="L38" s="79">
        <v>131</v>
      </c>
      <c r="M38" s="80">
        <v>140</v>
      </c>
      <c r="N38" s="81">
        <v>110</v>
      </c>
    </row>
    <row r="39" spans="1:32" s="89" customFormat="1" ht="20.100000000000001" customHeight="1">
      <c r="A39" s="59"/>
      <c r="B39" s="70" t="s">
        <v>18</v>
      </c>
      <c r="C39" s="71">
        <f>C38/([1]pop.2016!$H$21/12)%</f>
        <v>124.52305091734169</v>
      </c>
      <c r="D39" s="71">
        <f>D38/([1]pop.2016!D21/12)%</f>
        <v>72.066340768488956</v>
      </c>
      <c r="E39" s="71">
        <f>E38/([1]pop.2016!F21/12)*100</f>
        <v>77.252980994919213</v>
      </c>
      <c r="F39" s="71">
        <f>F38/([1]pop.2016!F21/12)*100</f>
        <v>75.272135328382817</v>
      </c>
      <c r="G39" s="71">
        <f>G38/([1]pop.2016!D21/12)%</f>
        <v>124.21961369305333</v>
      </c>
      <c r="H39" s="71">
        <f>H38/([1]pop.2016!D21/12)%</f>
        <v>132.75378562616388</v>
      </c>
      <c r="I39" s="71">
        <f>I38/([1]pop.2016!D21/12)%</f>
        <v>104.30654584912875</v>
      </c>
      <c r="J39" s="71">
        <f>J38/([1]pop.2016!$D$21/12)%</f>
        <v>72.066340768488956</v>
      </c>
      <c r="K39" s="74">
        <f>K38/([1]pop.2016!F21/12)*100</f>
        <v>75.272135328382817</v>
      </c>
      <c r="L39" s="82">
        <f>L38/([1]pop.2016!$D$21/12)%</f>
        <v>124.21961369305333</v>
      </c>
      <c r="M39" s="83">
        <f>M38/([1]pop.2016!$D$21/12)%</f>
        <v>132.75378562616388</v>
      </c>
      <c r="N39" s="84">
        <f>N38/([1]pop.2016!$D$21/12)%</f>
        <v>104.30654584912875</v>
      </c>
    </row>
    <row r="40" spans="1:32" s="73" customFormat="1" ht="20.100000000000001" customHeight="1">
      <c r="A40" s="48" t="s">
        <v>36</v>
      </c>
      <c r="B40" s="49" t="s">
        <v>17</v>
      </c>
      <c r="C40" s="86">
        <v>237</v>
      </c>
      <c r="D40" s="86">
        <v>243</v>
      </c>
      <c r="E40" s="90">
        <v>208</v>
      </c>
      <c r="F40" s="87">
        <v>233</v>
      </c>
      <c r="G40" s="86">
        <v>257</v>
      </c>
      <c r="H40" s="88">
        <v>233</v>
      </c>
      <c r="I40" s="88">
        <v>213</v>
      </c>
      <c r="J40" s="91">
        <v>243</v>
      </c>
      <c r="K40" s="92">
        <v>233</v>
      </c>
      <c r="L40" s="79">
        <v>256</v>
      </c>
      <c r="M40" s="80">
        <v>232</v>
      </c>
      <c r="N40" s="81">
        <v>211</v>
      </c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  <row r="41" spans="1:32" s="94" customFormat="1" ht="20.100000000000001" customHeight="1">
      <c r="A41" s="59"/>
      <c r="B41" s="60" t="s">
        <v>18</v>
      </c>
      <c r="C41" s="61">
        <f>C40/([1]pop.2016!$H$22/12)%</f>
        <v>95.36069764225094</v>
      </c>
      <c r="D41" s="61">
        <f>D40/([1]pop.2016!D22/12)%</f>
        <v>99.770298489050973</v>
      </c>
      <c r="E41" s="61">
        <f>E40/([1]pop.2016!F22/12)*100</f>
        <v>89.199023147425649</v>
      </c>
      <c r="F41" s="61">
        <f>F40/([1]pop.2016!F22/12)*100</f>
        <v>99.9200595834143</v>
      </c>
      <c r="G41" s="61">
        <f>G40/([1]pop.2016!D22/12)%</f>
        <v>105.51838152957242</v>
      </c>
      <c r="H41" s="61">
        <f>H40/([1]pop.2016!D22/12)%</f>
        <v>95.6645248886785</v>
      </c>
      <c r="I41" s="61">
        <f>I40/([1]pop.2016!D22/12)%</f>
        <v>87.452977687933569</v>
      </c>
      <c r="J41" s="61">
        <f>J40/([1]pop.2016!$D$22/12)%</f>
        <v>99.770298489050973</v>
      </c>
      <c r="K41" s="75">
        <f>K40/([1]pop.2016!F22/12)*100</f>
        <v>99.9200595834143</v>
      </c>
      <c r="L41" s="82">
        <f>L40/([1]pop.2016!$D$22/12)%</f>
        <v>105.10780416953517</v>
      </c>
      <c r="M41" s="83">
        <f>M40/([1]pop.2016!$D$22/12)%</f>
        <v>95.253947528641262</v>
      </c>
      <c r="N41" s="84">
        <f>N40/([1]pop.2016!$D$22/12)%</f>
        <v>86.63182296785908</v>
      </c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  <row r="42" spans="1:32" s="73" customFormat="1" ht="20.100000000000001" customHeight="1">
      <c r="A42" s="48" t="s">
        <v>37</v>
      </c>
      <c r="B42" s="49" t="s">
        <v>17</v>
      </c>
      <c r="C42" s="50">
        <v>464</v>
      </c>
      <c r="D42" s="50">
        <v>311</v>
      </c>
      <c r="E42" s="51">
        <v>235</v>
      </c>
      <c r="F42" s="64">
        <v>259</v>
      </c>
      <c r="G42" s="50">
        <v>312</v>
      </c>
      <c r="H42" s="65">
        <v>343</v>
      </c>
      <c r="I42" s="65">
        <v>326</v>
      </c>
      <c r="J42" s="66">
        <v>311</v>
      </c>
      <c r="K42" s="67">
        <v>259</v>
      </c>
      <c r="L42" s="79">
        <v>210</v>
      </c>
      <c r="M42" s="80">
        <v>233</v>
      </c>
      <c r="N42" s="81">
        <v>222</v>
      </c>
    </row>
    <row r="43" spans="1:32" ht="20.100000000000001" customHeight="1">
      <c r="A43" s="59"/>
      <c r="B43" s="60" t="s">
        <v>18</v>
      </c>
      <c r="C43" s="61">
        <f>C42/([1]pop.2016!$H$23/12)%</f>
        <v>140.9462644053647</v>
      </c>
      <c r="D43" s="61">
        <f>D42/([1]pop.2016!D23/12)%</f>
        <v>96.398417113978738</v>
      </c>
      <c r="E43" s="61">
        <f>E42/([1]pop.2016!F23/12)*100</f>
        <v>76.081513127612737</v>
      </c>
      <c r="F43" s="61">
        <f>F42/([1]pop.2016!F23/12)*100</f>
        <v>83.851540000219998</v>
      </c>
      <c r="G43" s="61">
        <f>G42/([1]pop.2016!D23/12)%</f>
        <v>96.708379869972248</v>
      </c>
      <c r="H43" s="61">
        <f>H42/([1]pop.2016!D23/12)%</f>
        <v>106.31722530577078</v>
      </c>
      <c r="I43" s="61">
        <f>I42/([1]pop.2016!D23/12)%</f>
        <v>101.04785845388126</v>
      </c>
      <c r="J43" s="61">
        <f>J42/([1]pop.2016!$D$23/12)%</f>
        <v>96.398417113978738</v>
      </c>
      <c r="K43" s="75">
        <f>K42/([1]pop.2016!F23/12)*100</f>
        <v>83.851540000219998</v>
      </c>
      <c r="L43" s="82">
        <f>L42/([1]pop.2016!$D$23/12)%</f>
        <v>65.092178758635171</v>
      </c>
      <c r="M43" s="83">
        <f>M42/([1]pop.2016!$D$23/12)%</f>
        <v>72.22132214648569</v>
      </c>
      <c r="N43" s="84">
        <f>N42/([1]pop.2016!$D$23/12)%</f>
        <v>68.811731830557179</v>
      </c>
    </row>
    <row r="44" spans="1:32" s="73" customFormat="1" ht="20.100000000000001" customHeight="1">
      <c r="A44" s="48" t="s">
        <v>38</v>
      </c>
      <c r="B44" s="49" t="s">
        <v>17</v>
      </c>
      <c r="C44" s="50">
        <v>429</v>
      </c>
      <c r="D44" s="50">
        <v>327</v>
      </c>
      <c r="E44" s="51">
        <v>376</v>
      </c>
      <c r="F44" s="64">
        <v>328</v>
      </c>
      <c r="G44" s="50">
        <v>383</v>
      </c>
      <c r="H44" s="65">
        <v>428</v>
      </c>
      <c r="I44" s="65">
        <v>468</v>
      </c>
      <c r="J44" s="66">
        <v>327</v>
      </c>
      <c r="K44" s="67">
        <v>328</v>
      </c>
      <c r="L44" s="76">
        <v>338</v>
      </c>
      <c r="M44" s="76">
        <v>331</v>
      </c>
      <c r="N44" s="77">
        <v>425</v>
      </c>
    </row>
    <row r="45" spans="1:32" ht="20.100000000000001" customHeight="1" thickBot="1">
      <c r="A45" s="59"/>
      <c r="B45" s="60" t="s">
        <v>18</v>
      </c>
      <c r="C45" s="61">
        <f>C44/([1]pop.2016!$H$24/12)%</f>
        <v>120.83297217269713</v>
      </c>
      <c r="D45" s="61">
        <f>D44/([1]pop.2016!D24/12)%</f>
        <v>93.983116646382086</v>
      </c>
      <c r="E45" s="61">
        <f>E44/([1]pop.2016!F24/12)*100</f>
        <v>112.87342427142157</v>
      </c>
      <c r="F45" s="61">
        <f>F44/([1]pop.2016!F24/12)*100</f>
        <v>98.464050960176266</v>
      </c>
      <c r="G45" s="61">
        <f>G44/([1]pop.2016!D24/12)%</f>
        <v>110.07808463475332</v>
      </c>
      <c r="H45" s="61">
        <f>H44/([1]pop.2016!D24/12)%</f>
        <v>123.01154105398022</v>
      </c>
      <c r="I45" s="61">
        <f>I44/([1]pop.2016!D24/12)%</f>
        <v>134.50794675995968</v>
      </c>
      <c r="J45" s="61">
        <f>J44/([1]pop.2016!$D$24/12)%</f>
        <v>93.983116646382086</v>
      </c>
      <c r="K45" s="75">
        <f>K44/([1]pop.2016!F24/12)*100</f>
        <v>98.464050960176266</v>
      </c>
      <c r="L45" s="62">
        <f>L44/([1]pop.2016!$D$24/12)%</f>
        <v>97.144628215526438</v>
      </c>
      <c r="M45" s="62">
        <f>M44/([1]pop.2016!$D$24/12)%</f>
        <v>95.132757216980025</v>
      </c>
      <c r="N45" s="62">
        <f>N44/([1]pop.2016!$D$24/12)%</f>
        <v>122.14931062603176</v>
      </c>
    </row>
    <row r="46" spans="1:32" s="73" customFormat="1" ht="20.100000000000001" customHeight="1" thickBot="1">
      <c r="A46" s="95" t="s">
        <v>39</v>
      </c>
      <c r="B46" s="96" t="s">
        <v>17</v>
      </c>
      <c r="C46" s="97">
        <f t="shared" ref="C46:N46" si="0">C4+C6+C8+C10+C12+C14+C16+C18+C20+C22+C24+C26+C28+C30+C32+C34+C36+C40+C38+C42+C44</f>
        <v>17391</v>
      </c>
      <c r="D46" s="97">
        <f t="shared" si="0"/>
        <v>16589</v>
      </c>
      <c r="E46" s="98">
        <f t="shared" si="0"/>
        <v>17422</v>
      </c>
      <c r="F46" s="99">
        <f t="shared" si="0"/>
        <v>16227</v>
      </c>
      <c r="G46" s="97">
        <f t="shared" si="0"/>
        <v>18179</v>
      </c>
      <c r="H46" s="99">
        <f t="shared" si="0"/>
        <v>18040</v>
      </c>
      <c r="I46" s="99">
        <f t="shared" si="0"/>
        <v>18138</v>
      </c>
      <c r="J46" s="99">
        <f t="shared" si="0"/>
        <v>16589</v>
      </c>
      <c r="K46" s="100">
        <f t="shared" si="0"/>
        <v>16227</v>
      </c>
      <c r="L46" s="101">
        <f t="shared" si="0"/>
        <v>17586</v>
      </c>
      <c r="M46" s="101">
        <f t="shared" si="0"/>
        <v>17354</v>
      </c>
      <c r="N46" s="101">
        <f t="shared" si="0"/>
        <v>17487</v>
      </c>
    </row>
    <row r="47" spans="1:32" s="107" customFormat="1" ht="24.75" customHeight="1" thickBot="1">
      <c r="A47" s="102"/>
      <c r="B47" s="103" t="s">
        <v>18</v>
      </c>
      <c r="C47" s="104">
        <f>C46/([1]pop.2016!$H$25/12)%</f>
        <v>100.71565217306086</v>
      </c>
      <c r="D47" s="104">
        <f>D46/([1]pop.2016!D25/12)%</f>
        <v>98.031702645803549</v>
      </c>
      <c r="E47" s="104">
        <f>E46/([1]pop.2016!F25/12)%</f>
        <v>107.53407738236172</v>
      </c>
      <c r="F47" s="104">
        <f>F46/([1]pop.2016!F25/12)*100</f>
        <v>100.15816058337639</v>
      </c>
      <c r="G47" s="104">
        <f>G46/([1]pop.2016!D25/12)%</f>
        <v>107.42771248405948</v>
      </c>
      <c r="H47" s="104">
        <f>H46/([1]pop.2016!D25/12)%</f>
        <v>106.60630030323082</v>
      </c>
      <c r="I47" s="104">
        <f>I46/([1]pop.2016!D25/12)%</f>
        <v>107.18542543791578</v>
      </c>
      <c r="J47" s="104">
        <f>J46/([1]pop.2016!$D$25/12)%</f>
        <v>98.031702645803549</v>
      </c>
      <c r="K47" s="105">
        <f>K46/([1]pop.2016!F25/12)*100</f>
        <v>100.15816058337639</v>
      </c>
      <c r="L47" s="106">
        <f>L46/([1]pop.2016!$D$25/12)%</f>
        <v>103.92341447520052</v>
      </c>
      <c r="M47" s="106">
        <f>M46/([1]pop.2016!$D$25/12)%</f>
        <v>102.55242436043612</v>
      </c>
      <c r="N47" s="106">
        <f>N46/([1]pop.2016!$D$25/12)%</f>
        <v>103.33837990036571</v>
      </c>
    </row>
    <row r="48" spans="1:32" s="110" customFormat="1" ht="15.75" customHeight="1" thickTop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9"/>
      <c r="M48" s="109"/>
      <c r="N48" s="109"/>
    </row>
    <row r="49" spans="1:14" ht="18" customHeight="1">
      <c r="A49" s="111" t="s">
        <v>40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2"/>
      <c r="M49" s="112"/>
      <c r="N49" s="112"/>
    </row>
    <row r="50" spans="1:14" ht="23.25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2"/>
      <c r="M50" s="112"/>
      <c r="N50" s="112"/>
    </row>
    <row r="51" spans="1:14" ht="34.5" customHeight="1">
      <c r="A51" s="58" t="s">
        <v>41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09"/>
      <c r="M51" s="109"/>
      <c r="N51" s="109"/>
    </row>
    <row r="52" spans="1:14" ht="17.399999999999999">
      <c r="C52" s="114"/>
      <c r="D52" s="114"/>
      <c r="E52" s="114"/>
      <c r="F52" s="114"/>
      <c r="G52" s="114"/>
      <c r="H52" s="114"/>
      <c r="I52" s="114"/>
      <c r="J52" s="114"/>
      <c r="K52" s="114"/>
      <c r="L52" s="109"/>
      <c r="M52" s="109"/>
      <c r="N52" s="109"/>
    </row>
    <row r="53" spans="1:14" ht="17.399999999999999">
      <c r="C53" s="114"/>
      <c r="D53" s="114"/>
      <c r="E53" s="114"/>
      <c r="F53" s="114"/>
      <c r="G53" s="114"/>
      <c r="H53" s="114"/>
      <c r="I53" s="114"/>
      <c r="J53" s="114"/>
      <c r="K53" s="114"/>
      <c r="L53" s="109"/>
      <c r="M53" s="109"/>
      <c r="N53" s="109"/>
    </row>
    <row r="54" spans="1:14" ht="17.399999999999999">
      <c r="C54" s="114"/>
      <c r="D54" s="114"/>
      <c r="E54" s="114"/>
      <c r="F54" s="114"/>
      <c r="G54" s="114"/>
      <c r="H54" s="114"/>
      <c r="I54" s="114"/>
      <c r="J54" s="114"/>
      <c r="K54" s="114"/>
      <c r="L54" s="109"/>
      <c r="M54" s="109"/>
      <c r="N54" s="109"/>
    </row>
    <row r="55" spans="1:14" ht="17.399999999999999">
      <c r="C55" s="114"/>
      <c r="D55" s="114"/>
      <c r="E55" s="114"/>
      <c r="F55" s="114"/>
      <c r="G55" s="114"/>
      <c r="H55" s="114"/>
      <c r="I55" s="114"/>
      <c r="J55" s="114"/>
      <c r="K55" s="114"/>
      <c r="L55" s="109"/>
      <c r="M55" s="109"/>
      <c r="N55" s="109"/>
    </row>
    <row r="56" spans="1:14" ht="17.399999999999999">
      <c r="C56" s="114"/>
      <c r="D56" s="114"/>
      <c r="E56" s="114"/>
      <c r="F56" s="114"/>
      <c r="G56" s="114"/>
      <c r="H56" s="114"/>
      <c r="I56" s="114"/>
      <c r="J56" s="114"/>
      <c r="K56" s="114"/>
      <c r="L56" s="109"/>
      <c r="M56" s="109"/>
      <c r="N56" s="109"/>
    </row>
    <row r="57" spans="1:14" ht="17.399999999999999">
      <c r="C57" s="114"/>
      <c r="D57" s="114"/>
      <c r="E57" s="114"/>
      <c r="F57" s="114"/>
      <c r="G57" s="114"/>
      <c r="H57" s="114"/>
      <c r="I57" s="114"/>
      <c r="J57" s="114"/>
      <c r="K57" s="114"/>
      <c r="L57" s="109"/>
      <c r="M57" s="109"/>
      <c r="N57" s="109"/>
    </row>
    <row r="58" spans="1:14" ht="17.399999999999999">
      <c r="C58" s="114"/>
      <c r="D58" s="114"/>
      <c r="E58" s="114"/>
      <c r="F58" s="114"/>
      <c r="G58" s="114"/>
      <c r="H58" s="114"/>
      <c r="I58" s="114"/>
      <c r="J58" s="114"/>
      <c r="K58" s="114"/>
      <c r="L58" s="109"/>
      <c r="M58" s="109"/>
      <c r="N58" s="109"/>
    </row>
    <row r="59" spans="1:14" ht="17.399999999999999">
      <c r="C59" s="114"/>
      <c r="D59" s="114"/>
      <c r="E59" s="114"/>
      <c r="F59" s="114"/>
      <c r="G59" s="114"/>
      <c r="H59" s="114"/>
      <c r="I59" s="114"/>
      <c r="J59" s="114"/>
      <c r="K59" s="114"/>
      <c r="L59" s="109"/>
      <c r="M59" s="109"/>
      <c r="N59" s="109"/>
    </row>
    <row r="60" spans="1:14" ht="17.399999999999999">
      <c r="C60" s="114"/>
      <c r="D60" s="114"/>
      <c r="E60" s="114"/>
      <c r="F60" s="114"/>
      <c r="G60" s="114"/>
      <c r="H60" s="114"/>
      <c r="I60" s="114"/>
      <c r="J60" s="114"/>
      <c r="K60" s="114"/>
      <c r="L60" s="109"/>
      <c r="M60" s="109"/>
      <c r="N60" s="109"/>
    </row>
    <row r="61" spans="1:14" ht="17.399999999999999">
      <c r="C61" s="114"/>
      <c r="D61" s="114"/>
      <c r="E61" s="114"/>
      <c r="F61" s="114"/>
      <c r="G61" s="114"/>
      <c r="H61" s="114"/>
      <c r="I61" s="114"/>
      <c r="J61" s="114"/>
      <c r="K61" s="114"/>
      <c r="L61" s="109"/>
      <c r="M61" s="109"/>
      <c r="N61" s="109"/>
    </row>
    <row r="62" spans="1:14" ht="17.399999999999999">
      <c r="C62" s="114"/>
      <c r="D62" s="114"/>
      <c r="E62" s="114"/>
      <c r="F62" s="114"/>
      <c r="G62" s="114"/>
      <c r="H62" s="114"/>
      <c r="I62" s="114"/>
      <c r="J62" s="114"/>
      <c r="K62" s="114"/>
      <c r="L62" s="109"/>
      <c r="M62" s="109"/>
      <c r="N62" s="109"/>
    </row>
    <row r="63" spans="1:14" ht="17.399999999999999">
      <c r="C63" s="114"/>
      <c r="D63" s="114"/>
      <c r="E63" s="114"/>
      <c r="F63" s="114"/>
      <c r="G63" s="114"/>
      <c r="H63" s="114"/>
      <c r="I63" s="114"/>
      <c r="J63" s="114"/>
      <c r="K63" s="114"/>
      <c r="L63" s="109"/>
      <c r="M63" s="109"/>
      <c r="N63" s="109"/>
    </row>
    <row r="64" spans="1:14" ht="17.399999999999999">
      <c r="C64" s="114"/>
      <c r="D64" s="114"/>
      <c r="E64" s="114"/>
      <c r="F64" s="114"/>
      <c r="G64" s="114"/>
      <c r="H64" s="114"/>
      <c r="I64" s="114"/>
      <c r="J64" s="114"/>
      <c r="K64" s="114"/>
      <c r="L64" s="109"/>
      <c r="M64" s="109"/>
      <c r="N64" s="109"/>
    </row>
    <row r="65" spans="3:14" ht="17.399999999999999">
      <c r="C65" s="114"/>
      <c r="D65" s="114"/>
      <c r="E65" s="114"/>
      <c r="F65" s="114"/>
      <c r="G65" s="114"/>
      <c r="H65" s="114"/>
      <c r="I65" s="114"/>
      <c r="J65" s="114"/>
      <c r="K65" s="114"/>
      <c r="L65" s="109"/>
      <c r="M65" s="109"/>
      <c r="N65" s="109"/>
    </row>
    <row r="66" spans="3:14" ht="17.399999999999999">
      <c r="C66" s="114"/>
      <c r="D66" s="114"/>
      <c r="E66" s="114"/>
      <c r="F66" s="114"/>
      <c r="G66" s="114"/>
      <c r="H66" s="114"/>
      <c r="I66" s="114"/>
      <c r="J66" s="114"/>
      <c r="K66" s="114"/>
      <c r="L66" s="109"/>
      <c r="M66" s="109"/>
      <c r="N66" s="109"/>
    </row>
    <row r="67" spans="3:14" ht="17.399999999999999">
      <c r="C67" s="114"/>
      <c r="D67" s="114"/>
      <c r="E67" s="114"/>
      <c r="F67" s="114"/>
      <c r="G67" s="114"/>
      <c r="H67" s="114"/>
      <c r="I67" s="114"/>
      <c r="J67" s="114"/>
      <c r="K67" s="114"/>
      <c r="L67" s="109"/>
      <c r="M67" s="109"/>
      <c r="N67" s="109"/>
    </row>
    <row r="68" spans="3:14" ht="17.399999999999999">
      <c r="C68" s="114"/>
      <c r="D68" s="114"/>
      <c r="E68" s="114"/>
      <c r="F68" s="114"/>
      <c r="G68" s="114"/>
      <c r="H68" s="114"/>
      <c r="I68" s="114"/>
      <c r="J68" s="114"/>
      <c r="K68" s="114"/>
      <c r="L68" s="109"/>
      <c r="M68" s="109"/>
      <c r="N68" s="109"/>
    </row>
    <row r="69" spans="3:14" ht="17.399999999999999">
      <c r="C69" s="114"/>
      <c r="D69" s="114"/>
      <c r="E69" s="114"/>
      <c r="F69" s="114"/>
      <c r="G69" s="114"/>
      <c r="H69" s="114"/>
      <c r="I69" s="114"/>
      <c r="J69" s="114"/>
      <c r="K69" s="114"/>
      <c r="L69" s="109"/>
      <c r="M69" s="109"/>
      <c r="N69" s="109"/>
    </row>
    <row r="70" spans="3:14" ht="17.399999999999999">
      <c r="C70" s="114"/>
      <c r="D70" s="114"/>
      <c r="E70" s="114"/>
      <c r="F70" s="114"/>
      <c r="G70" s="114"/>
      <c r="H70" s="114"/>
      <c r="I70" s="114"/>
      <c r="J70" s="114"/>
      <c r="K70" s="114"/>
      <c r="L70" s="109"/>
      <c r="M70" s="109"/>
      <c r="N70" s="109"/>
    </row>
    <row r="71" spans="3:14" ht="17.399999999999999">
      <c r="C71" s="114"/>
      <c r="D71" s="114"/>
      <c r="E71" s="114"/>
      <c r="F71" s="114"/>
      <c r="G71" s="114"/>
      <c r="H71" s="114"/>
      <c r="I71" s="114"/>
      <c r="J71" s="114"/>
      <c r="K71" s="114"/>
      <c r="L71" s="109"/>
      <c r="M71" s="109"/>
      <c r="N71" s="109"/>
    </row>
    <row r="72" spans="3:14" ht="17.399999999999999">
      <c r="C72" s="114"/>
      <c r="D72" s="114"/>
      <c r="E72" s="114"/>
      <c r="F72" s="114"/>
      <c r="G72" s="114"/>
      <c r="H72" s="114"/>
      <c r="I72" s="114"/>
      <c r="J72" s="114"/>
      <c r="K72" s="114"/>
      <c r="L72" s="109"/>
      <c r="M72" s="109"/>
      <c r="N72" s="109"/>
    </row>
    <row r="73" spans="3:14" ht="17.399999999999999">
      <c r="C73" s="114"/>
      <c r="D73" s="114"/>
      <c r="E73" s="114"/>
      <c r="F73" s="114"/>
      <c r="G73" s="114"/>
      <c r="H73" s="114"/>
      <c r="I73" s="114"/>
      <c r="J73" s="114"/>
      <c r="K73" s="114"/>
      <c r="L73" s="109"/>
      <c r="M73" s="109"/>
      <c r="N73" s="109"/>
    </row>
    <row r="74" spans="3:14" ht="17.399999999999999">
      <c r="L74" s="47"/>
      <c r="M74" s="47"/>
      <c r="N74" s="47"/>
    </row>
    <row r="75" spans="3:14" ht="17.399999999999999">
      <c r="L75" s="47"/>
      <c r="M75" s="47"/>
      <c r="N75" s="47"/>
    </row>
    <row r="76" spans="3:14" ht="17.399999999999999">
      <c r="L76" s="47"/>
      <c r="M76" s="47"/>
      <c r="N76" s="47"/>
    </row>
    <row r="77" spans="3:14" ht="17.399999999999999">
      <c r="L77" s="47"/>
      <c r="M77" s="47"/>
      <c r="N77" s="47"/>
    </row>
    <row r="78" spans="3:14" ht="17.399999999999999">
      <c r="L78" s="47"/>
      <c r="M78" s="47"/>
      <c r="N78" s="47"/>
    </row>
    <row r="79" spans="3:14" ht="17.399999999999999">
      <c r="L79" s="47"/>
      <c r="M79" s="47"/>
      <c r="N79" s="47"/>
    </row>
    <row r="80" spans="3:14" ht="17.399999999999999">
      <c r="L80" s="47"/>
      <c r="M80" s="47"/>
      <c r="N80" s="47"/>
    </row>
  </sheetData>
  <mergeCells count="28">
    <mergeCell ref="A44:A45"/>
    <mergeCell ref="A46:A47"/>
    <mergeCell ref="A48:K48"/>
    <mergeCell ref="A49:K50"/>
    <mergeCell ref="A32:A33"/>
    <mergeCell ref="A34:A35"/>
    <mergeCell ref="A36:A37"/>
    <mergeCell ref="A38:A39"/>
    <mergeCell ref="A40:A41"/>
    <mergeCell ref="A42:A43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1:B3"/>
    <mergeCell ref="D1:F1"/>
    <mergeCell ref="G1:K1"/>
    <mergeCell ref="L1:N2"/>
    <mergeCell ref="A4:A5"/>
    <mergeCell ref="A6:A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Al-Ameer</dc:creator>
  <cp:lastModifiedBy>Majd Al-Ameer</cp:lastModifiedBy>
  <dcterms:created xsi:type="dcterms:W3CDTF">2020-01-22T08:47:41Z</dcterms:created>
  <dcterms:modified xsi:type="dcterms:W3CDTF">2020-01-22T08:48:09Z</dcterms:modified>
</cp:coreProperties>
</file>