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425"/>
  </bookViews>
  <sheets>
    <sheet name="الانجازات التراكمية" sheetId="11" r:id="rId1"/>
    <sheet name="Sheet1" sheetId="12" r:id="rId2"/>
  </sheets>
  <definedNames>
    <definedName name="_xlnm.Print_Area" localSheetId="0">'الانجازات التراكمية'!$A$1:$N$31</definedName>
  </definedNames>
  <calcPr calcId="144525"/>
</workbook>
</file>

<file path=xl/calcChain.xml><?xml version="1.0" encoding="utf-8"?>
<calcChain xmlns="http://schemas.openxmlformats.org/spreadsheetml/2006/main">
  <c r="C26" i="11" l="1"/>
  <c r="J26" i="11" l="1"/>
  <c r="G26" i="11" l="1"/>
  <c r="N5" i="11" l="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4" i="11"/>
  <c r="F26" i="11" l="1"/>
  <c r="I13" i="11"/>
  <c r="E12" i="11" l="1"/>
  <c r="D26" i="11" l="1"/>
  <c r="K26" i="11" l="1"/>
  <c r="M26" i="11" l="1"/>
  <c r="L26" i="11"/>
  <c r="H26" i="11"/>
  <c r="I26" i="11"/>
  <c r="B26" i="11"/>
  <c r="E26" i="11" s="1"/>
  <c r="I25" i="11"/>
  <c r="E25" i="11"/>
  <c r="I24" i="11"/>
  <c r="E24" i="11"/>
  <c r="I23" i="11"/>
  <c r="E23" i="11"/>
  <c r="I22" i="11"/>
  <c r="E22" i="11"/>
  <c r="I21" i="11"/>
  <c r="E21" i="11"/>
  <c r="I20" i="11"/>
  <c r="E20" i="11"/>
  <c r="I19" i="11"/>
  <c r="E19" i="11"/>
  <c r="I18" i="11"/>
  <c r="E18" i="11"/>
  <c r="I17" i="11"/>
  <c r="E17" i="11"/>
  <c r="I16" i="11"/>
  <c r="E16" i="11"/>
  <c r="I15" i="11"/>
  <c r="E15" i="11"/>
  <c r="I14" i="11"/>
  <c r="E14" i="11"/>
  <c r="E13" i="11"/>
  <c r="I12" i="11"/>
  <c r="I11" i="11"/>
  <c r="E11" i="11"/>
  <c r="I10" i="11"/>
  <c r="E10" i="11"/>
  <c r="I9" i="11"/>
  <c r="E9" i="11"/>
  <c r="I7" i="11"/>
  <c r="E7" i="11"/>
  <c r="I6" i="11"/>
  <c r="E6" i="11"/>
  <c r="I5" i="11"/>
  <c r="E5" i="11"/>
  <c r="N26" i="11" l="1"/>
  <c r="XDK22" i="11"/>
</calcChain>
</file>

<file path=xl/sharedStrings.xml><?xml version="1.0" encoding="utf-8"?>
<sst xmlns="http://schemas.openxmlformats.org/spreadsheetml/2006/main" count="49" uniqueCount="45">
  <si>
    <t>دينار</t>
  </si>
  <si>
    <t>ماركا</t>
  </si>
  <si>
    <t>النصر</t>
  </si>
  <si>
    <t>اليرموك</t>
  </si>
  <si>
    <t>راس العين</t>
  </si>
  <si>
    <t>بدر</t>
  </si>
  <si>
    <t>زهران</t>
  </si>
  <si>
    <t>العبدلي</t>
  </si>
  <si>
    <t>طارق</t>
  </si>
  <si>
    <t>المقابلين</t>
  </si>
  <si>
    <t>صويلح</t>
  </si>
  <si>
    <t>شفا بدران</t>
  </si>
  <si>
    <t>مرج الحمام</t>
  </si>
  <si>
    <t>المجموع</t>
  </si>
  <si>
    <t>خريبة السوق</t>
  </si>
  <si>
    <t>وادي السير</t>
  </si>
  <si>
    <t>بدر الجديدة</t>
  </si>
  <si>
    <t>القويسمة</t>
  </si>
  <si>
    <t>تلاع العلي</t>
  </si>
  <si>
    <t>الجبيهة</t>
  </si>
  <si>
    <t>أبو نصير</t>
  </si>
  <si>
    <t>أحد</t>
  </si>
  <si>
    <t>المدينة</t>
  </si>
  <si>
    <t>القسم</t>
  </si>
  <si>
    <t>المنطقه</t>
  </si>
  <si>
    <t>قســــــم الفتـــــــــوحات</t>
  </si>
  <si>
    <t>قسم الطوارىء</t>
  </si>
  <si>
    <t>%نسبة الانجاز</t>
  </si>
  <si>
    <t>نسبة الانجاز%</t>
  </si>
  <si>
    <t>الكلفة/ دينار</t>
  </si>
  <si>
    <t>الهدم/دينار</t>
  </si>
  <si>
    <t>قسم تصريف مياه الأمطار</t>
  </si>
  <si>
    <t xml:space="preserve"> المائية/دينار</t>
  </si>
  <si>
    <t xml:space="preserve"> الخرسانية/دينار</t>
  </si>
  <si>
    <t>رئيس قسم الخدمات المساندة</t>
  </si>
  <si>
    <t xml:space="preserve">م / مهند الخصاونة </t>
  </si>
  <si>
    <t xml:space="preserve">مدير دائرة التنفيذ </t>
  </si>
  <si>
    <t xml:space="preserve">م / ايهاب الدباس </t>
  </si>
  <si>
    <r>
      <t>المخصصات من الفتوحات م</t>
    </r>
    <r>
      <rPr>
        <b/>
        <vertAlign val="superscript"/>
        <sz val="9"/>
        <color indexed="8"/>
        <rFont val="AmmanV3 Sans Regular"/>
        <family val="3"/>
      </rPr>
      <t>2</t>
    </r>
  </si>
  <si>
    <r>
      <t>المنجز /م</t>
    </r>
    <r>
      <rPr>
        <b/>
        <vertAlign val="superscript"/>
        <sz val="9"/>
        <color indexed="8"/>
        <rFont val="AmmanV3 Sans Regular"/>
        <family val="3"/>
      </rPr>
      <t>2</t>
    </r>
  </si>
  <si>
    <t xml:space="preserve">قسم الفرشيات </t>
  </si>
  <si>
    <t xml:space="preserve">المخصصات من الفرشيات </t>
  </si>
  <si>
    <t xml:space="preserve">بسمان </t>
  </si>
  <si>
    <t>شهر 3 الهدم</t>
  </si>
  <si>
    <t xml:space="preserve">الانجاز التراكمي لدائرة التنفيذ  في المناطق ( من تاريخ 1/1/2018 ولغاية 31/12/2018)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</si>
</sst>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>
    <font>
      <sz val="11"/>
      <color theme="1"/>
      <name val="Calibri"/>
      <family val="2"/>
      <scheme val="minor"/>
    </font>
    <font>
      <b/>
      <sz val="8"/>
      <name val="AmmanV3 Sans Regular"/>
      <family val="3"/>
    </font>
    <font>
      <sz val="10"/>
      <name val="Arial"/>
      <family val="2"/>
    </font>
    <font>
      <b/>
      <sz val="8"/>
      <color indexed="8"/>
      <name val="AmmanV3 Sans Regular"/>
      <family val="3"/>
    </font>
    <font>
      <b/>
      <sz val="10"/>
      <color indexed="8"/>
      <name val="AmmanV3 Sans Regular"/>
      <family val="3"/>
    </font>
    <font>
      <sz val="12"/>
      <color indexed="8"/>
      <name val="AmmanV3 Sans Regular"/>
      <family val="3"/>
    </font>
    <font>
      <sz val="12"/>
      <color indexed="12"/>
      <name val="AmmanV3 Sans Regular"/>
      <family val="3"/>
    </font>
    <font>
      <b/>
      <sz val="12"/>
      <color indexed="10"/>
      <name val="AmmanV3 Sans Regular"/>
      <family val="3"/>
    </font>
    <font>
      <sz val="8"/>
      <color indexed="8"/>
      <name val="AmmanV3 Sans Regular"/>
      <family val="3"/>
    </font>
    <font>
      <sz val="11"/>
      <color theme="1"/>
      <name val="Calibri"/>
      <family val="2"/>
      <scheme val="minor"/>
    </font>
    <font>
      <sz val="12"/>
      <color rgb="FFFF0000"/>
      <name val="AmmanV3 Sans Regular"/>
      <family val="3"/>
    </font>
    <font>
      <sz val="11"/>
      <color indexed="8"/>
      <name val="AmmanV3 Sans Regular"/>
      <family val="3"/>
    </font>
    <font>
      <b/>
      <u/>
      <sz val="12"/>
      <color indexed="8"/>
      <name val="AmmanV3 Sans Regular"/>
      <family val="3"/>
    </font>
    <font>
      <b/>
      <sz val="12"/>
      <color indexed="8"/>
      <name val="AmmanV3 Sans Regular"/>
      <family val="3"/>
    </font>
    <font>
      <b/>
      <sz val="9"/>
      <name val="AmmanV3 Sans Regular"/>
      <family val="3"/>
    </font>
    <font>
      <b/>
      <vertAlign val="superscript"/>
      <sz val="9"/>
      <color indexed="8"/>
      <name val="AmmanV3 Sans Regular"/>
      <family val="3"/>
    </font>
    <font>
      <b/>
      <sz val="14"/>
      <color indexed="8"/>
      <name val="AmmanV3 Sans Regular"/>
      <family val="3"/>
    </font>
    <font>
      <b/>
      <sz val="10"/>
      <name val="AmmanV3 Sans Regular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justify"/>
    </xf>
    <xf numFmtId="0" fontId="5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2" xfId="0" applyFont="1" applyFill="1" applyBorder="1"/>
    <xf numFmtId="0" fontId="8" fillId="4" borderId="1" xfId="0" applyFont="1" applyFill="1" applyBorder="1"/>
    <xf numFmtId="0" fontId="10" fillId="0" borderId="0" xfId="0" applyFont="1" applyFill="1" applyBorder="1"/>
    <xf numFmtId="1" fontId="5" fillId="0" borderId="0" xfId="0" applyNumberFormat="1" applyFont="1" applyFill="1" applyBorder="1"/>
    <xf numFmtId="0" fontId="11" fillId="0" borderId="0" xfId="0" applyFont="1" applyFill="1" applyBorder="1"/>
    <xf numFmtId="164" fontId="5" fillId="0" borderId="0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0" xfId="0" applyFont="1" applyFill="1" applyBorder="1"/>
    <xf numFmtId="0" fontId="6" fillId="5" borderId="1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/>
    <xf numFmtId="0" fontId="14" fillId="2" borderId="10" xfId="0" applyFont="1" applyFill="1" applyBorder="1" applyAlignment="1">
      <alignment horizontal="center" vertical="center"/>
    </xf>
    <xf numFmtId="0" fontId="5" fillId="6" borderId="0" xfId="0" applyFont="1" applyFill="1" applyBorder="1"/>
    <xf numFmtId="0" fontId="5" fillId="6" borderId="3" xfId="0" applyFont="1" applyFill="1" applyBorder="1"/>
    <xf numFmtId="0" fontId="17" fillId="3" borderId="5" xfId="0" applyFont="1" applyFill="1" applyBorder="1" applyAlignment="1">
      <alignment horizontal="center" vertical="center"/>
    </xf>
    <xf numFmtId="164" fontId="1" fillId="3" borderId="4" xfId="4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/>
    <xf numFmtId="0" fontId="3" fillId="4" borderId="4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1"/>
    <cellStyle name="Normal 4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DK153"/>
  <sheetViews>
    <sheetView rightToLeft="1" tabSelected="1" zoomScale="200" zoomScaleNormal="200" zoomScaleSheetLayoutView="200" workbookViewId="0">
      <selection activeCell="G30" sqref="G30"/>
    </sheetView>
  </sheetViews>
  <sheetFormatPr defaultColWidth="9" defaultRowHeight="16.5"/>
  <cols>
    <col min="1" max="1" width="11.42578125" style="3" customWidth="1"/>
    <col min="2" max="2" width="10.140625" style="3" customWidth="1"/>
    <col min="3" max="3" width="10.42578125" style="3" customWidth="1"/>
    <col min="4" max="4" width="7.28515625" style="23" customWidth="1"/>
    <col min="5" max="5" width="9.85546875" style="5" customWidth="1"/>
    <col min="6" max="6" width="10.5703125" style="3" customWidth="1"/>
    <col min="7" max="7" width="8.7109375" style="3" customWidth="1"/>
    <col min="8" max="8" width="8.42578125" style="4" customWidth="1"/>
    <col min="9" max="9" width="7.85546875" style="5" customWidth="1"/>
    <col min="10" max="10" width="8.5703125" style="3" customWidth="1"/>
    <col min="11" max="11" width="10.42578125" style="3" customWidth="1"/>
    <col min="12" max="12" width="8.5703125" style="4" customWidth="1"/>
    <col min="13" max="13" width="11.5703125" style="30" customWidth="1"/>
    <col min="14" max="14" width="15" style="11" customWidth="1"/>
    <col min="15" max="15" width="9" style="13"/>
    <col min="16" max="16384" width="9" style="3"/>
  </cols>
  <sheetData>
    <row r="1" spans="1:21" s="1" customFormat="1" ht="37.5" customHeight="1" thickBot="1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0"/>
    </row>
    <row r="2" spans="1:21" s="1" customFormat="1" ht="21" customHeight="1" thickBot="1">
      <c r="A2" s="31" t="s">
        <v>23</v>
      </c>
      <c r="B2" s="41" t="s">
        <v>25</v>
      </c>
      <c r="C2" s="42"/>
      <c r="D2" s="42"/>
      <c r="E2" s="43"/>
      <c r="F2" s="41" t="s">
        <v>40</v>
      </c>
      <c r="G2" s="42"/>
      <c r="H2" s="42"/>
      <c r="I2" s="43"/>
      <c r="J2" s="41" t="s">
        <v>31</v>
      </c>
      <c r="K2" s="42"/>
      <c r="L2" s="43"/>
      <c r="M2" s="35" t="s">
        <v>26</v>
      </c>
      <c r="N2" s="35" t="s">
        <v>13</v>
      </c>
      <c r="O2" s="10"/>
    </row>
    <row r="3" spans="1:21" s="2" customFormat="1" ht="32.25" customHeight="1">
      <c r="A3" s="25" t="s">
        <v>24</v>
      </c>
      <c r="B3" s="24" t="s">
        <v>38</v>
      </c>
      <c r="C3" s="25" t="s">
        <v>39</v>
      </c>
      <c r="D3" s="24" t="s">
        <v>29</v>
      </c>
      <c r="E3" s="24" t="s">
        <v>27</v>
      </c>
      <c r="F3" s="24" t="s">
        <v>41</v>
      </c>
      <c r="G3" s="25" t="s">
        <v>39</v>
      </c>
      <c r="H3" s="25" t="s">
        <v>29</v>
      </c>
      <c r="I3" s="24" t="s">
        <v>28</v>
      </c>
      <c r="J3" s="24" t="s">
        <v>32</v>
      </c>
      <c r="K3" s="24" t="s">
        <v>33</v>
      </c>
      <c r="L3" s="28" t="s">
        <v>30</v>
      </c>
      <c r="M3" s="28" t="s">
        <v>0</v>
      </c>
      <c r="N3" s="25" t="s">
        <v>0</v>
      </c>
      <c r="O3" s="6"/>
    </row>
    <row r="4" spans="1:21" s="6" customFormat="1" ht="14.1" customHeight="1">
      <c r="A4" s="33" t="s">
        <v>22</v>
      </c>
      <c r="B4" s="38">
        <v>0</v>
      </c>
      <c r="C4" s="34">
        <v>0</v>
      </c>
      <c r="D4" s="34">
        <v>0</v>
      </c>
      <c r="E4" s="39">
        <v>0</v>
      </c>
      <c r="F4" s="40">
        <v>0</v>
      </c>
      <c r="G4" s="34">
        <v>0</v>
      </c>
      <c r="H4" s="40">
        <v>0</v>
      </c>
      <c r="I4" s="39">
        <v>0</v>
      </c>
      <c r="J4" s="34">
        <v>8805</v>
      </c>
      <c r="K4" s="34">
        <v>15100</v>
      </c>
      <c r="L4" s="34">
        <v>800</v>
      </c>
      <c r="M4" s="33">
        <v>20540</v>
      </c>
      <c r="N4" s="33">
        <f t="shared" ref="N4:N25" si="0">M4+L4+K4+J4+H4+D4</f>
        <v>45245</v>
      </c>
      <c r="R4" s="37"/>
      <c r="T4" s="37"/>
      <c r="U4" s="37"/>
    </row>
    <row r="5" spans="1:21" s="6" customFormat="1" ht="14.1" customHeight="1">
      <c r="A5" s="33" t="s">
        <v>42</v>
      </c>
      <c r="B5" s="38">
        <v>24000</v>
      </c>
      <c r="C5" s="34">
        <v>29990</v>
      </c>
      <c r="D5" s="34">
        <v>48450</v>
      </c>
      <c r="E5" s="39">
        <f>C5/B5</f>
        <v>1.2495833333333333</v>
      </c>
      <c r="F5" s="40">
        <v>19200</v>
      </c>
      <c r="G5" s="34">
        <v>26900</v>
      </c>
      <c r="H5" s="40">
        <v>107600</v>
      </c>
      <c r="I5" s="39">
        <f>G5/F5</f>
        <v>1.4010416666666667</v>
      </c>
      <c r="J5" s="34">
        <v>13175</v>
      </c>
      <c r="K5" s="34">
        <v>2500</v>
      </c>
      <c r="L5" s="34">
        <v>4000</v>
      </c>
      <c r="M5" s="33">
        <v>3895</v>
      </c>
      <c r="N5" s="33">
        <f t="shared" si="0"/>
        <v>179620</v>
      </c>
      <c r="R5" s="37"/>
      <c r="T5" s="37"/>
      <c r="U5" s="37"/>
    </row>
    <row r="6" spans="1:21" s="6" customFormat="1" ht="14.1" customHeight="1">
      <c r="A6" s="33" t="s">
        <v>1</v>
      </c>
      <c r="B6" s="38">
        <v>52000</v>
      </c>
      <c r="C6" s="34">
        <v>73895</v>
      </c>
      <c r="D6" s="34">
        <v>104216</v>
      </c>
      <c r="E6" s="39">
        <f>C6/B6</f>
        <v>1.4210576923076923</v>
      </c>
      <c r="F6" s="40">
        <v>41600</v>
      </c>
      <c r="G6" s="34">
        <v>50680</v>
      </c>
      <c r="H6" s="40">
        <v>202720</v>
      </c>
      <c r="I6" s="39">
        <f>G6/F6</f>
        <v>1.2182692307692307</v>
      </c>
      <c r="J6" s="34">
        <v>33640</v>
      </c>
      <c r="K6" s="34">
        <v>3200</v>
      </c>
      <c r="L6" s="34">
        <v>2450</v>
      </c>
      <c r="M6" s="33">
        <v>15750</v>
      </c>
      <c r="N6" s="33">
        <f t="shared" si="0"/>
        <v>361976</v>
      </c>
      <c r="R6" s="37"/>
      <c r="T6" s="37"/>
      <c r="U6" s="37"/>
    </row>
    <row r="7" spans="1:21" s="6" customFormat="1" ht="14.1" customHeight="1">
      <c r="A7" s="33" t="s">
        <v>2</v>
      </c>
      <c r="B7" s="38">
        <v>80000</v>
      </c>
      <c r="C7" s="34">
        <v>105974</v>
      </c>
      <c r="D7" s="34">
        <v>347095</v>
      </c>
      <c r="E7" s="39">
        <f>C7/B7</f>
        <v>1.324675</v>
      </c>
      <c r="F7" s="40">
        <v>64000</v>
      </c>
      <c r="G7" s="34">
        <v>70880</v>
      </c>
      <c r="H7" s="40">
        <v>283520</v>
      </c>
      <c r="I7" s="39">
        <f>G7/F7</f>
        <v>1.1074999999999999</v>
      </c>
      <c r="J7" s="34">
        <v>27595</v>
      </c>
      <c r="K7" s="34">
        <v>8800</v>
      </c>
      <c r="L7" s="34">
        <v>2500</v>
      </c>
      <c r="M7" s="33">
        <v>700</v>
      </c>
      <c r="N7" s="33">
        <f t="shared" si="0"/>
        <v>670210</v>
      </c>
      <c r="R7" s="37"/>
      <c r="T7" s="37"/>
      <c r="U7" s="37"/>
    </row>
    <row r="8" spans="1:21" s="6" customFormat="1" ht="14.1" customHeight="1">
      <c r="A8" s="33" t="s">
        <v>3</v>
      </c>
      <c r="B8" s="38">
        <v>0</v>
      </c>
      <c r="C8" s="34">
        <v>0</v>
      </c>
      <c r="D8" s="34">
        <v>0</v>
      </c>
      <c r="E8" s="39">
        <v>0</v>
      </c>
      <c r="F8" s="40">
        <v>0</v>
      </c>
      <c r="G8" s="34">
        <v>0</v>
      </c>
      <c r="H8" s="40">
        <v>0</v>
      </c>
      <c r="I8" s="39">
        <v>0</v>
      </c>
      <c r="J8" s="34">
        <v>7030</v>
      </c>
      <c r="K8" s="34">
        <v>1650</v>
      </c>
      <c r="L8" s="34">
        <v>600</v>
      </c>
      <c r="M8" s="33">
        <v>1260</v>
      </c>
      <c r="N8" s="33">
        <f t="shared" si="0"/>
        <v>10540</v>
      </c>
      <c r="R8" s="37"/>
      <c r="T8" s="37"/>
      <c r="U8" s="37"/>
    </row>
    <row r="9" spans="1:21" s="6" customFormat="1" ht="14.1" customHeight="1">
      <c r="A9" s="33" t="s">
        <v>4</v>
      </c>
      <c r="B9" s="38">
        <v>7000</v>
      </c>
      <c r="C9" s="34">
        <v>9480</v>
      </c>
      <c r="D9" s="34">
        <v>18300</v>
      </c>
      <c r="E9" s="39">
        <f>C9/B9</f>
        <v>1.3542857142857143</v>
      </c>
      <c r="F9" s="40">
        <v>5600</v>
      </c>
      <c r="G9" s="34">
        <v>7670</v>
      </c>
      <c r="H9" s="40">
        <v>30680</v>
      </c>
      <c r="I9" s="39">
        <f t="shared" ref="I9:I26" si="1">G9/F9</f>
        <v>1.3696428571428572</v>
      </c>
      <c r="J9" s="34">
        <v>38590</v>
      </c>
      <c r="K9" s="34">
        <v>3200</v>
      </c>
      <c r="L9" s="34">
        <v>600</v>
      </c>
      <c r="M9" s="33">
        <v>600</v>
      </c>
      <c r="N9" s="33">
        <f t="shared" si="0"/>
        <v>91970</v>
      </c>
      <c r="R9" s="37"/>
      <c r="T9" s="37"/>
      <c r="U9" s="37"/>
    </row>
    <row r="10" spans="1:21" s="6" customFormat="1" ht="14.1" customHeight="1">
      <c r="A10" s="33" t="s">
        <v>5</v>
      </c>
      <c r="B10" s="38">
        <v>25000</v>
      </c>
      <c r="C10" s="34">
        <v>27240</v>
      </c>
      <c r="D10" s="34">
        <v>38310</v>
      </c>
      <c r="E10" s="39">
        <f>C10/B10</f>
        <v>1.0895999999999999</v>
      </c>
      <c r="F10" s="40">
        <v>20000</v>
      </c>
      <c r="G10" s="34">
        <v>19024</v>
      </c>
      <c r="H10" s="40">
        <v>74760</v>
      </c>
      <c r="I10" s="39">
        <f t="shared" si="1"/>
        <v>0.95120000000000005</v>
      </c>
      <c r="J10" s="34">
        <v>58470</v>
      </c>
      <c r="K10" s="34">
        <v>26295</v>
      </c>
      <c r="L10" s="34">
        <v>1150</v>
      </c>
      <c r="M10" s="33">
        <v>5840</v>
      </c>
      <c r="N10" s="33">
        <f t="shared" si="0"/>
        <v>204825</v>
      </c>
      <c r="R10" s="37"/>
      <c r="T10" s="37"/>
      <c r="U10" s="37"/>
    </row>
    <row r="11" spans="1:21" s="6" customFormat="1" ht="14.1" customHeight="1">
      <c r="A11" s="33" t="s">
        <v>6</v>
      </c>
      <c r="B11" s="38">
        <v>5000</v>
      </c>
      <c r="C11" s="34">
        <v>9500</v>
      </c>
      <c r="D11" s="34">
        <v>33650</v>
      </c>
      <c r="E11" s="39">
        <f>C11/B11</f>
        <v>1.9</v>
      </c>
      <c r="F11" s="40">
        <v>4000</v>
      </c>
      <c r="G11" s="34">
        <v>4200</v>
      </c>
      <c r="H11" s="40">
        <v>16800</v>
      </c>
      <c r="I11" s="39">
        <f t="shared" si="1"/>
        <v>1.05</v>
      </c>
      <c r="J11" s="34">
        <v>31895</v>
      </c>
      <c r="K11" s="34">
        <v>4000</v>
      </c>
      <c r="L11" s="34">
        <v>5450</v>
      </c>
      <c r="M11" s="33">
        <v>37150</v>
      </c>
      <c r="N11" s="33">
        <f t="shared" si="0"/>
        <v>128945</v>
      </c>
      <c r="R11" s="37"/>
      <c r="T11" s="37"/>
      <c r="U11" s="37"/>
    </row>
    <row r="12" spans="1:21" s="6" customFormat="1" ht="14.1" customHeight="1">
      <c r="A12" s="33" t="s">
        <v>7</v>
      </c>
      <c r="B12" s="38">
        <v>1000</v>
      </c>
      <c r="C12" s="34">
        <v>1000</v>
      </c>
      <c r="D12" s="34">
        <v>3000</v>
      </c>
      <c r="E12" s="39">
        <f>C12/B12</f>
        <v>1</v>
      </c>
      <c r="F12" s="40">
        <v>800</v>
      </c>
      <c r="G12" s="34">
        <v>800</v>
      </c>
      <c r="H12" s="40">
        <v>3200</v>
      </c>
      <c r="I12" s="39">
        <f t="shared" si="1"/>
        <v>1</v>
      </c>
      <c r="J12" s="34">
        <v>16175</v>
      </c>
      <c r="K12" s="34">
        <v>16600</v>
      </c>
      <c r="L12" s="34">
        <v>2050</v>
      </c>
      <c r="M12" s="33">
        <v>3357.5</v>
      </c>
      <c r="N12" s="33">
        <f t="shared" si="0"/>
        <v>44382.5</v>
      </c>
      <c r="R12" s="37"/>
      <c r="T12" s="37"/>
      <c r="U12" s="37"/>
    </row>
    <row r="13" spans="1:21" s="6" customFormat="1" ht="14.1" customHeight="1">
      <c r="A13" s="33" t="s">
        <v>8</v>
      </c>
      <c r="B13" s="38">
        <v>70000</v>
      </c>
      <c r="C13" s="34">
        <v>86420</v>
      </c>
      <c r="D13" s="34">
        <v>219880</v>
      </c>
      <c r="E13" s="39">
        <f t="shared" ref="E13:E25" si="2">C13/B13</f>
        <v>1.2345714285714287</v>
      </c>
      <c r="F13" s="40">
        <v>56000</v>
      </c>
      <c r="G13" s="34">
        <v>69090</v>
      </c>
      <c r="H13" s="40">
        <v>276360</v>
      </c>
      <c r="I13" s="39">
        <f t="shared" si="1"/>
        <v>1.2337499999999999</v>
      </c>
      <c r="J13" s="34">
        <v>73185</v>
      </c>
      <c r="K13" s="34">
        <v>22300</v>
      </c>
      <c r="L13" s="34">
        <v>3300</v>
      </c>
      <c r="M13" s="33">
        <v>10265</v>
      </c>
      <c r="N13" s="33">
        <f t="shared" si="0"/>
        <v>605290</v>
      </c>
      <c r="R13" s="37"/>
      <c r="T13" s="37"/>
      <c r="U13" s="37"/>
    </row>
    <row r="14" spans="1:21" s="6" customFormat="1" ht="14.1" customHeight="1">
      <c r="A14" s="33" t="s">
        <v>17</v>
      </c>
      <c r="B14" s="38">
        <v>90000</v>
      </c>
      <c r="C14" s="34">
        <v>123530</v>
      </c>
      <c r="D14" s="34">
        <v>267217</v>
      </c>
      <c r="E14" s="39">
        <f t="shared" si="2"/>
        <v>1.3725555555555555</v>
      </c>
      <c r="F14" s="40">
        <v>72000</v>
      </c>
      <c r="G14" s="34">
        <v>92280</v>
      </c>
      <c r="H14" s="40">
        <v>369120</v>
      </c>
      <c r="I14" s="39">
        <f t="shared" si="1"/>
        <v>1.2816666666666667</v>
      </c>
      <c r="J14" s="34">
        <v>79225</v>
      </c>
      <c r="K14" s="34">
        <v>1475</v>
      </c>
      <c r="L14" s="34">
        <v>850</v>
      </c>
      <c r="M14" s="33">
        <v>12535</v>
      </c>
      <c r="N14" s="33">
        <f t="shared" si="0"/>
        <v>730422</v>
      </c>
      <c r="R14" s="37"/>
      <c r="T14" s="37"/>
      <c r="U14" s="37"/>
    </row>
    <row r="15" spans="1:21" s="6" customFormat="1" ht="14.1" customHeight="1">
      <c r="A15" s="33" t="s">
        <v>14</v>
      </c>
      <c r="B15" s="38">
        <v>80000</v>
      </c>
      <c r="C15" s="34">
        <v>149050</v>
      </c>
      <c r="D15" s="34">
        <v>203036</v>
      </c>
      <c r="E15" s="39">
        <f t="shared" si="2"/>
        <v>1.8631249999999999</v>
      </c>
      <c r="F15" s="40">
        <v>64000</v>
      </c>
      <c r="G15" s="34">
        <v>83205</v>
      </c>
      <c r="H15" s="40">
        <v>332820</v>
      </c>
      <c r="I15" s="39">
        <f t="shared" si="1"/>
        <v>1.300078125</v>
      </c>
      <c r="J15" s="34">
        <v>135800</v>
      </c>
      <c r="K15" s="34">
        <v>3100</v>
      </c>
      <c r="L15" s="34">
        <v>1650</v>
      </c>
      <c r="M15" s="33">
        <v>5540</v>
      </c>
      <c r="N15" s="33">
        <f t="shared" si="0"/>
        <v>681946</v>
      </c>
      <c r="R15" s="37"/>
      <c r="T15" s="37"/>
      <c r="U15" s="37"/>
    </row>
    <row r="16" spans="1:21" s="6" customFormat="1" ht="14.1" customHeight="1">
      <c r="A16" s="33" t="s">
        <v>9</v>
      </c>
      <c r="B16" s="38">
        <v>75000</v>
      </c>
      <c r="C16" s="34">
        <v>78060</v>
      </c>
      <c r="D16" s="34">
        <v>138059</v>
      </c>
      <c r="E16" s="39">
        <f t="shared" si="2"/>
        <v>1.0407999999999999</v>
      </c>
      <c r="F16" s="40">
        <v>60000</v>
      </c>
      <c r="G16" s="34">
        <v>65290</v>
      </c>
      <c r="H16" s="40">
        <v>261160</v>
      </c>
      <c r="I16" s="39">
        <f t="shared" si="1"/>
        <v>1.0881666666666667</v>
      </c>
      <c r="J16" s="34">
        <v>94130</v>
      </c>
      <c r="K16" s="34">
        <v>4300</v>
      </c>
      <c r="L16" s="34">
        <v>2200</v>
      </c>
      <c r="M16" s="33">
        <v>19995</v>
      </c>
      <c r="N16" s="33">
        <f t="shared" si="0"/>
        <v>519844</v>
      </c>
      <c r="R16" s="37"/>
      <c r="T16" s="37"/>
      <c r="U16" s="37"/>
    </row>
    <row r="17" spans="1:21 16339:16339" s="6" customFormat="1" ht="14.1" customHeight="1">
      <c r="A17" s="33" t="s">
        <v>15</v>
      </c>
      <c r="B17" s="38">
        <v>100000</v>
      </c>
      <c r="C17" s="34">
        <v>116496</v>
      </c>
      <c r="D17" s="34">
        <v>478438</v>
      </c>
      <c r="E17" s="39">
        <f t="shared" si="2"/>
        <v>1.16496</v>
      </c>
      <c r="F17" s="40">
        <v>80000</v>
      </c>
      <c r="G17" s="34">
        <v>84660</v>
      </c>
      <c r="H17" s="40">
        <v>338640</v>
      </c>
      <c r="I17" s="39">
        <f t="shared" si="1"/>
        <v>1.0582499999999999</v>
      </c>
      <c r="J17" s="34">
        <v>76045</v>
      </c>
      <c r="K17" s="34">
        <v>34055</v>
      </c>
      <c r="L17" s="34">
        <v>2700</v>
      </c>
      <c r="M17" s="33">
        <v>16945</v>
      </c>
      <c r="N17" s="33">
        <f t="shared" si="0"/>
        <v>946823</v>
      </c>
      <c r="R17" s="37"/>
      <c r="T17" s="37"/>
      <c r="U17" s="37"/>
    </row>
    <row r="18" spans="1:21 16339:16339" s="6" customFormat="1" ht="14.1" customHeight="1">
      <c r="A18" s="33" t="s">
        <v>16</v>
      </c>
      <c r="B18" s="38">
        <v>40000</v>
      </c>
      <c r="C18" s="34">
        <v>53380</v>
      </c>
      <c r="D18" s="34">
        <v>227850</v>
      </c>
      <c r="E18" s="39">
        <f t="shared" si="2"/>
        <v>1.3345</v>
      </c>
      <c r="F18" s="40">
        <v>32000</v>
      </c>
      <c r="G18" s="34">
        <v>35835</v>
      </c>
      <c r="H18" s="40">
        <v>143340</v>
      </c>
      <c r="I18" s="39">
        <f t="shared" si="1"/>
        <v>1.11984375</v>
      </c>
      <c r="J18" s="34">
        <v>21750</v>
      </c>
      <c r="K18" s="34">
        <v>0</v>
      </c>
      <c r="L18" s="34">
        <v>100</v>
      </c>
      <c r="M18" s="33">
        <v>180</v>
      </c>
      <c r="N18" s="33">
        <f t="shared" si="0"/>
        <v>393220</v>
      </c>
      <c r="R18" s="37"/>
      <c r="T18" s="37"/>
      <c r="U18" s="37"/>
    </row>
    <row r="19" spans="1:21 16339:16339" s="6" customFormat="1" ht="14.1" customHeight="1">
      <c r="A19" s="33" t="s">
        <v>10</v>
      </c>
      <c r="B19" s="38">
        <v>20000</v>
      </c>
      <c r="C19" s="34">
        <v>42100</v>
      </c>
      <c r="D19" s="34">
        <v>126460</v>
      </c>
      <c r="E19" s="39">
        <f t="shared" si="2"/>
        <v>2.105</v>
      </c>
      <c r="F19" s="40">
        <v>16000</v>
      </c>
      <c r="G19" s="34">
        <v>59040</v>
      </c>
      <c r="H19" s="40">
        <v>236160</v>
      </c>
      <c r="I19" s="39">
        <f t="shared" si="1"/>
        <v>3.69</v>
      </c>
      <c r="J19" s="34">
        <v>128195</v>
      </c>
      <c r="K19" s="34">
        <v>18000</v>
      </c>
      <c r="L19" s="34">
        <v>2200</v>
      </c>
      <c r="M19" s="33">
        <v>21700</v>
      </c>
      <c r="N19" s="33">
        <f t="shared" si="0"/>
        <v>532715</v>
      </c>
      <c r="R19" s="37"/>
      <c r="T19" s="37"/>
      <c r="U19" s="37"/>
    </row>
    <row r="20" spans="1:21 16339:16339" s="6" customFormat="1" ht="14.1" customHeight="1">
      <c r="A20" s="33" t="s">
        <v>18</v>
      </c>
      <c r="B20" s="38">
        <v>10000</v>
      </c>
      <c r="C20" s="34">
        <v>10000</v>
      </c>
      <c r="D20" s="34">
        <v>19350</v>
      </c>
      <c r="E20" s="39">
        <f t="shared" si="2"/>
        <v>1</v>
      </c>
      <c r="F20" s="40">
        <v>8000</v>
      </c>
      <c r="G20" s="34">
        <v>10730</v>
      </c>
      <c r="H20" s="40">
        <v>42920</v>
      </c>
      <c r="I20" s="39">
        <f t="shared" si="1"/>
        <v>1.3412500000000001</v>
      </c>
      <c r="J20" s="34">
        <v>34860</v>
      </c>
      <c r="K20" s="34">
        <v>19200</v>
      </c>
      <c r="L20" s="34">
        <v>10700</v>
      </c>
      <c r="M20" s="33">
        <v>22660</v>
      </c>
      <c r="N20" s="33">
        <f t="shared" si="0"/>
        <v>149690</v>
      </c>
      <c r="R20" s="37"/>
      <c r="T20" s="37"/>
      <c r="U20" s="37"/>
    </row>
    <row r="21" spans="1:21 16339:16339" s="6" customFormat="1" ht="14.1" customHeight="1">
      <c r="A21" s="33" t="s">
        <v>19</v>
      </c>
      <c r="B21" s="38">
        <v>55000</v>
      </c>
      <c r="C21" s="34">
        <v>68740</v>
      </c>
      <c r="D21" s="34">
        <v>194650</v>
      </c>
      <c r="E21" s="39">
        <f t="shared" si="2"/>
        <v>1.2498181818181817</v>
      </c>
      <c r="F21" s="40">
        <v>44000</v>
      </c>
      <c r="G21" s="34">
        <v>40540</v>
      </c>
      <c r="H21" s="40">
        <v>162160</v>
      </c>
      <c r="I21" s="39">
        <f t="shared" si="1"/>
        <v>0.92136363636363638</v>
      </c>
      <c r="J21" s="34">
        <v>66555</v>
      </c>
      <c r="K21" s="34">
        <v>17240</v>
      </c>
      <c r="L21" s="34">
        <v>8150</v>
      </c>
      <c r="M21" s="33">
        <v>9455</v>
      </c>
      <c r="N21" s="33">
        <f t="shared" si="0"/>
        <v>458210</v>
      </c>
      <c r="R21" s="37"/>
      <c r="T21" s="37"/>
      <c r="U21" s="37"/>
    </row>
    <row r="22" spans="1:21 16339:16339" s="6" customFormat="1" ht="14.1" customHeight="1">
      <c r="A22" s="33" t="s">
        <v>11</v>
      </c>
      <c r="B22" s="38">
        <v>95000</v>
      </c>
      <c r="C22" s="34">
        <v>135690</v>
      </c>
      <c r="D22" s="34">
        <v>594550</v>
      </c>
      <c r="E22" s="39">
        <f t="shared" si="2"/>
        <v>1.4283157894736842</v>
      </c>
      <c r="F22" s="40">
        <v>76000</v>
      </c>
      <c r="G22" s="34">
        <v>87890</v>
      </c>
      <c r="H22" s="40">
        <v>351560</v>
      </c>
      <c r="I22" s="39">
        <f t="shared" si="1"/>
        <v>1.1564473684210526</v>
      </c>
      <c r="J22" s="34">
        <v>136210</v>
      </c>
      <c r="K22" s="34">
        <v>5400</v>
      </c>
      <c r="L22" s="34">
        <v>1100</v>
      </c>
      <c r="M22" s="33">
        <v>25770</v>
      </c>
      <c r="N22" s="33">
        <f t="shared" si="0"/>
        <v>1114590</v>
      </c>
      <c r="R22" s="37"/>
      <c r="T22" s="37"/>
      <c r="U22" s="37"/>
      <c r="XDK22" s="6">
        <f>SUM(B22:XDJ22)</f>
        <v>2623762.5847631581</v>
      </c>
    </row>
    <row r="23" spans="1:21 16339:16339" s="6" customFormat="1" ht="14.1" customHeight="1">
      <c r="A23" s="33" t="s">
        <v>20</v>
      </c>
      <c r="B23" s="38">
        <v>28000</v>
      </c>
      <c r="C23" s="34">
        <v>35400</v>
      </c>
      <c r="D23" s="34">
        <v>139300</v>
      </c>
      <c r="E23" s="39">
        <f t="shared" si="2"/>
        <v>1.2642857142857142</v>
      </c>
      <c r="F23" s="40">
        <v>22400</v>
      </c>
      <c r="G23" s="34">
        <v>20325</v>
      </c>
      <c r="H23" s="40">
        <v>81300</v>
      </c>
      <c r="I23" s="39">
        <f t="shared" si="1"/>
        <v>0.9073660714285714</v>
      </c>
      <c r="J23" s="34">
        <v>36730</v>
      </c>
      <c r="K23" s="34">
        <v>3840</v>
      </c>
      <c r="L23" s="34">
        <v>2450</v>
      </c>
      <c r="M23" s="33">
        <v>13860</v>
      </c>
      <c r="N23" s="33">
        <f t="shared" si="0"/>
        <v>277480</v>
      </c>
      <c r="R23" s="37"/>
      <c r="T23" s="37"/>
      <c r="U23" s="37"/>
    </row>
    <row r="24" spans="1:21 16339:16339" s="6" customFormat="1" ht="14.1" customHeight="1">
      <c r="A24" s="33" t="s">
        <v>21</v>
      </c>
      <c r="B24" s="38">
        <v>80000</v>
      </c>
      <c r="C24" s="34">
        <v>120740</v>
      </c>
      <c r="D24" s="34">
        <v>163846</v>
      </c>
      <c r="E24" s="39">
        <f t="shared" si="2"/>
        <v>1.50925</v>
      </c>
      <c r="F24" s="40">
        <v>64000</v>
      </c>
      <c r="G24" s="34">
        <v>82305</v>
      </c>
      <c r="H24" s="40">
        <v>314020</v>
      </c>
      <c r="I24" s="39">
        <f t="shared" si="1"/>
        <v>1.2860156250000001</v>
      </c>
      <c r="J24" s="34">
        <v>34055</v>
      </c>
      <c r="K24" s="34">
        <v>10340</v>
      </c>
      <c r="L24" s="34">
        <v>1150</v>
      </c>
      <c r="M24" s="33">
        <v>5250</v>
      </c>
      <c r="N24" s="33">
        <f t="shared" si="0"/>
        <v>528661</v>
      </c>
      <c r="R24" s="37"/>
      <c r="T24" s="37"/>
      <c r="U24" s="37"/>
    </row>
    <row r="25" spans="1:21 16339:16339" s="6" customFormat="1" ht="13.5" customHeight="1">
      <c r="A25" s="33" t="s">
        <v>12</v>
      </c>
      <c r="B25" s="38">
        <v>65000</v>
      </c>
      <c r="C25" s="34">
        <v>74980</v>
      </c>
      <c r="D25" s="34">
        <v>238390</v>
      </c>
      <c r="E25" s="39">
        <f t="shared" si="2"/>
        <v>1.1535384615384616</v>
      </c>
      <c r="F25" s="40">
        <v>52000</v>
      </c>
      <c r="G25" s="34">
        <v>63220</v>
      </c>
      <c r="H25" s="40">
        <v>268080</v>
      </c>
      <c r="I25" s="39">
        <f t="shared" si="1"/>
        <v>1.2157692307692307</v>
      </c>
      <c r="J25" s="34">
        <v>42605</v>
      </c>
      <c r="K25" s="34">
        <v>26470</v>
      </c>
      <c r="L25" s="34">
        <v>550</v>
      </c>
      <c r="M25" s="33">
        <v>720</v>
      </c>
      <c r="N25" s="33">
        <f t="shared" si="0"/>
        <v>576815</v>
      </c>
      <c r="R25" s="37"/>
      <c r="T25" s="37"/>
      <c r="U25" s="37"/>
    </row>
    <row r="26" spans="1:21 16339:16339" s="12" customFormat="1" ht="18" customHeight="1">
      <c r="A26" s="17" t="s">
        <v>13</v>
      </c>
      <c r="B26" s="17">
        <f>SUM(B4:B25)</f>
        <v>1002000</v>
      </c>
      <c r="C26" s="19">
        <f>SUM(C4:C25)</f>
        <v>1351665</v>
      </c>
      <c r="D26" s="19">
        <f>SUM(D4:D25)</f>
        <v>3604047</v>
      </c>
      <c r="E26" s="32">
        <f>C26/B26</f>
        <v>1.3489670658682635</v>
      </c>
      <c r="F26" s="36">
        <f>SUM(F4:F25)</f>
        <v>801600</v>
      </c>
      <c r="G26" s="19">
        <f>SUM(G4:G25)</f>
        <v>974564</v>
      </c>
      <c r="H26" s="19">
        <f>SUM(H4:H25)</f>
        <v>3896920</v>
      </c>
      <c r="I26" s="32">
        <f t="shared" si="1"/>
        <v>1.2157734530938125</v>
      </c>
      <c r="J26" s="18">
        <f>SUM(J4:J25)</f>
        <v>1194720</v>
      </c>
      <c r="K26" s="18">
        <f>SUM(K4:K25)</f>
        <v>247065</v>
      </c>
      <c r="L26" s="18">
        <f>SUM(L4:L25)</f>
        <v>56700</v>
      </c>
      <c r="M26" s="18">
        <f>SUM(M4:M25)</f>
        <v>253967.5</v>
      </c>
      <c r="N26" s="18">
        <f>SUM(N4:N25)</f>
        <v>9253419.5</v>
      </c>
      <c r="O26" s="6"/>
      <c r="Q26" s="6"/>
    </row>
    <row r="27" spans="1:21 16339:16339">
      <c r="A27" s="7"/>
      <c r="B27" s="7"/>
      <c r="C27" s="16"/>
      <c r="D27" s="7"/>
      <c r="E27" s="9"/>
      <c r="F27" s="16"/>
      <c r="G27" s="7"/>
      <c r="H27" s="8"/>
      <c r="I27" s="9"/>
      <c r="J27" s="7"/>
      <c r="K27" s="8"/>
      <c r="L27" s="8"/>
      <c r="M27" s="7"/>
      <c r="N27" s="7"/>
      <c r="O27" s="6"/>
    </row>
    <row r="28" spans="1:21 16339:16339" ht="15.75">
      <c r="A28" s="7"/>
      <c r="B28" s="7"/>
      <c r="C28" s="7"/>
      <c r="D28" s="7"/>
      <c r="E28" s="14"/>
      <c r="F28" s="7"/>
      <c r="G28" s="14"/>
      <c r="H28" s="14"/>
      <c r="I28" s="7"/>
      <c r="J28" s="7"/>
      <c r="K28" s="7"/>
      <c r="L28" s="7"/>
      <c r="M28" s="7"/>
      <c r="N28" s="7"/>
      <c r="O28" s="6"/>
    </row>
    <row r="29" spans="1:21 16339:16339">
      <c r="A29" s="7"/>
      <c r="B29" s="20" t="s">
        <v>34</v>
      </c>
      <c r="C29" s="20"/>
      <c r="D29" s="7"/>
      <c r="E29" s="7"/>
      <c r="F29" s="20"/>
      <c r="G29" s="26"/>
      <c r="H29" s="27"/>
      <c r="I29" s="15"/>
      <c r="J29" s="15"/>
      <c r="K29" s="20" t="s">
        <v>36</v>
      </c>
      <c r="L29" s="20"/>
      <c r="M29" s="7"/>
      <c r="N29" s="7"/>
      <c r="O29" s="7"/>
    </row>
    <row r="30" spans="1:21 16339:16339" ht="15.75">
      <c r="A30" s="7"/>
      <c r="B30" s="7"/>
      <c r="C30" s="7"/>
      <c r="D30" s="7"/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21 16339:16339">
      <c r="A31" s="7"/>
      <c r="B31" s="21" t="s">
        <v>35</v>
      </c>
      <c r="C31" s="21"/>
      <c r="D31" s="7"/>
      <c r="E31" s="7"/>
      <c r="F31" s="21"/>
      <c r="G31" s="21"/>
      <c r="H31" s="7"/>
      <c r="I31" s="7"/>
      <c r="J31" s="7"/>
      <c r="K31" s="21" t="s">
        <v>37</v>
      </c>
      <c r="L31" s="21"/>
      <c r="M31" s="7"/>
      <c r="N31" s="7"/>
      <c r="O31" s="7"/>
    </row>
    <row r="32" spans="1:21 16339:16339" s="7" customFormat="1" ht="15.75"/>
    <row r="33" spans="4:15" s="7" customFormat="1" ht="15.75"/>
    <row r="34" spans="4:15" s="7" customFormat="1" ht="15.75"/>
    <row r="35" spans="4:15" s="7" customFormat="1" ht="15.75"/>
    <row r="36" spans="4:15" s="7" customFormat="1" ht="15.75"/>
    <row r="37" spans="4:15" s="7" customFormat="1">
      <c r="E37" s="9"/>
      <c r="H37" s="8"/>
      <c r="I37" s="9"/>
      <c r="L37" s="8"/>
      <c r="O37" s="13"/>
    </row>
    <row r="38" spans="4:15" s="7" customFormat="1">
      <c r="E38" s="9"/>
      <c r="H38" s="8"/>
      <c r="I38" s="9"/>
      <c r="L38" s="8"/>
      <c r="O38" s="13"/>
    </row>
    <row r="39" spans="4:15" s="7" customFormat="1">
      <c r="E39" s="9"/>
      <c r="H39" s="8"/>
      <c r="I39" s="9"/>
      <c r="L39" s="8"/>
      <c r="O39" s="13"/>
    </row>
    <row r="40" spans="4:15" s="7" customFormat="1">
      <c r="E40" s="9"/>
      <c r="H40" s="8"/>
      <c r="I40" s="9"/>
      <c r="L40" s="8"/>
      <c r="O40" s="13"/>
    </row>
    <row r="41" spans="4:15" s="7" customFormat="1">
      <c r="E41" s="9"/>
      <c r="H41" s="8"/>
      <c r="I41" s="9"/>
      <c r="L41" s="8"/>
      <c r="O41" s="13"/>
    </row>
    <row r="42" spans="4:15" s="7" customFormat="1">
      <c r="E42" s="9"/>
      <c r="H42" s="8"/>
      <c r="I42" s="9"/>
      <c r="L42" s="8"/>
      <c r="O42" s="13"/>
    </row>
    <row r="43" spans="4:15" s="7" customFormat="1">
      <c r="E43" s="9"/>
      <c r="H43" s="8"/>
      <c r="I43" s="9"/>
      <c r="L43" s="8"/>
      <c r="M43" s="29"/>
      <c r="O43" s="13"/>
    </row>
    <row r="44" spans="4:15" s="7" customFormat="1">
      <c r="E44" s="9"/>
      <c r="H44" s="8"/>
      <c r="I44" s="9"/>
      <c r="L44" s="8"/>
      <c r="M44" s="29"/>
      <c r="O44" s="13"/>
    </row>
    <row r="45" spans="4:15" s="7" customFormat="1">
      <c r="E45" s="9"/>
      <c r="H45" s="8"/>
      <c r="I45" s="9"/>
      <c r="L45" s="8"/>
      <c r="M45" s="29"/>
      <c r="O45" s="13"/>
    </row>
    <row r="46" spans="4:15" s="7" customFormat="1">
      <c r="E46" s="9"/>
      <c r="H46" s="8"/>
      <c r="I46" s="9"/>
      <c r="L46" s="8"/>
      <c r="M46" s="29"/>
      <c r="O46" s="13"/>
    </row>
    <row r="47" spans="4:15" s="7" customFormat="1">
      <c r="E47" s="9"/>
      <c r="H47" s="8"/>
      <c r="I47" s="9"/>
      <c r="L47" s="8"/>
      <c r="M47" s="29"/>
      <c r="O47" s="13"/>
    </row>
    <row r="48" spans="4:15" s="7" customFormat="1">
      <c r="D48" s="22"/>
      <c r="E48" s="9"/>
      <c r="H48" s="8"/>
      <c r="I48" s="9"/>
      <c r="L48" s="8"/>
      <c r="M48" s="29"/>
      <c r="O48" s="13"/>
    </row>
    <row r="49" spans="4:15" s="7" customFormat="1">
      <c r="D49" s="22"/>
      <c r="E49" s="9"/>
      <c r="H49" s="8"/>
      <c r="I49" s="9"/>
      <c r="L49" s="8"/>
      <c r="M49" s="29"/>
      <c r="O49" s="13"/>
    </row>
    <row r="50" spans="4:15" s="7" customFormat="1">
      <c r="D50" s="22"/>
      <c r="E50" s="9"/>
      <c r="H50" s="8"/>
      <c r="I50" s="9"/>
      <c r="L50" s="8"/>
      <c r="M50" s="29"/>
      <c r="O50" s="13"/>
    </row>
    <row r="51" spans="4:15" s="7" customFormat="1">
      <c r="D51" s="22"/>
      <c r="E51" s="9"/>
      <c r="H51" s="8"/>
      <c r="I51" s="9"/>
      <c r="L51" s="8"/>
      <c r="M51" s="29"/>
      <c r="O51" s="13"/>
    </row>
    <row r="52" spans="4:15" s="7" customFormat="1">
      <c r="D52" s="22"/>
      <c r="E52" s="9"/>
      <c r="H52" s="8"/>
      <c r="I52" s="9"/>
      <c r="L52" s="8"/>
      <c r="M52" s="29"/>
      <c r="O52" s="13"/>
    </row>
    <row r="53" spans="4:15" s="7" customFormat="1">
      <c r="D53" s="22"/>
      <c r="E53" s="9"/>
      <c r="H53" s="8"/>
      <c r="I53" s="9"/>
      <c r="L53" s="8"/>
      <c r="M53" s="29"/>
      <c r="O53" s="13"/>
    </row>
    <row r="54" spans="4:15" s="7" customFormat="1">
      <c r="D54" s="22"/>
      <c r="E54" s="9"/>
      <c r="H54" s="8"/>
      <c r="I54" s="9"/>
      <c r="L54" s="8"/>
      <c r="M54" s="29"/>
      <c r="O54" s="13"/>
    </row>
    <row r="55" spans="4:15" s="7" customFormat="1">
      <c r="D55" s="22"/>
      <c r="E55" s="9"/>
      <c r="H55" s="8"/>
      <c r="I55" s="9"/>
      <c r="L55" s="8"/>
      <c r="M55" s="29"/>
      <c r="O55" s="13"/>
    </row>
    <row r="56" spans="4:15" s="7" customFormat="1">
      <c r="D56" s="22"/>
      <c r="E56" s="9"/>
      <c r="H56" s="8"/>
      <c r="I56" s="9"/>
      <c r="L56" s="8"/>
      <c r="M56" s="29"/>
      <c r="O56" s="13"/>
    </row>
    <row r="57" spans="4:15" s="7" customFormat="1">
      <c r="D57" s="22"/>
      <c r="E57" s="9"/>
      <c r="H57" s="8"/>
      <c r="I57" s="9"/>
      <c r="L57" s="8"/>
      <c r="M57" s="29"/>
      <c r="O57" s="13"/>
    </row>
    <row r="58" spans="4:15" s="7" customFormat="1">
      <c r="D58" s="22"/>
      <c r="E58" s="9"/>
      <c r="H58" s="8"/>
      <c r="I58" s="9"/>
      <c r="L58" s="8"/>
      <c r="M58" s="29"/>
      <c r="O58" s="13"/>
    </row>
    <row r="59" spans="4:15" s="7" customFormat="1">
      <c r="D59" s="22"/>
      <c r="E59" s="9"/>
      <c r="H59" s="8"/>
      <c r="I59" s="9"/>
      <c r="L59" s="8"/>
      <c r="M59" s="29"/>
      <c r="O59" s="13"/>
    </row>
    <row r="60" spans="4:15" s="7" customFormat="1">
      <c r="D60" s="22"/>
      <c r="E60" s="9"/>
      <c r="H60" s="8"/>
      <c r="I60" s="9"/>
      <c r="L60" s="8"/>
      <c r="M60" s="29"/>
      <c r="O60" s="13"/>
    </row>
    <row r="61" spans="4:15" s="7" customFormat="1">
      <c r="D61" s="22"/>
      <c r="E61" s="9"/>
      <c r="H61" s="8"/>
      <c r="I61" s="9"/>
      <c r="L61" s="8"/>
      <c r="M61" s="29"/>
      <c r="O61" s="13"/>
    </row>
    <row r="62" spans="4:15" s="7" customFormat="1">
      <c r="D62" s="22"/>
      <c r="E62" s="9"/>
      <c r="H62" s="8"/>
      <c r="I62" s="9"/>
      <c r="L62" s="8"/>
      <c r="M62" s="29"/>
      <c r="O62" s="13"/>
    </row>
    <row r="63" spans="4:15" s="7" customFormat="1">
      <c r="D63" s="22"/>
      <c r="E63" s="9"/>
      <c r="H63" s="8"/>
      <c r="I63" s="9"/>
      <c r="L63" s="8"/>
      <c r="M63" s="29"/>
      <c r="O63" s="13"/>
    </row>
    <row r="64" spans="4:15" s="7" customFormat="1">
      <c r="D64" s="22"/>
      <c r="E64" s="9"/>
      <c r="H64" s="8"/>
      <c r="I64" s="9"/>
      <c r="L64" s="8"/>
      <c r="M64" s="29"/>
      <c r="O64" s="13"/>
    </row>
    <row r="65" spans="4:15" s="7" customFormat="1">
      <c r="D65" s="22"/>
      <c r="E65" s="9"/>
      <c r="H65" s="8"/>
      <c r="I65" s="9"/>
      <c r="L65" s="8"/>
      <c r="M65" s="29"/>
      <c r="O65" s="13"/>
    </row>
    <row r="66" spans="4:15" s="7" customFormat="1">
      <c r="D66" s="22"/>
      <c r="E66" s="9"/>
      <c r="H66" s="8"/>
      <c r="I66" s="9"/>
      <c r="L66" s="8"/>
      <c r="M66" s="29"/>
      <c r="O66" s="13"/>
    </row>
    <row r="67" spans="4:15" s="7" customFormat="1">
      <c r="D67" s="22"/>
      <c r="E67" s="9"/>
      <c r="H67" s="8"/>
      <c r="I67" s="9"/>
      <c r="L67" s="8"/>
      <c r="M67" s="29"/>
      <c r="O67" s="13"/>
    </row>
    <row r="68" spans="4:15" s="7" customFormat="1">
      <c r="D68" s="22"/>
      <c r="E68" s="9"/>
      <c r="H68" s="8"/>
      <c r="I68" s="9"/>
      <c r="L68" s="8"/>
      <c r="M68" s="29"/>
      <c r="O68" s="13"/>
    </row>
    <row r="69" spans="4:15" s="7" customFormat="1">
      <c r="D69" s="22"/>
      <c r="E69" s="9"/>
      <c r="H69" s="8"/>
      <c r="I69" s="9"/>
      <c r="L69" s="8"/>
      <c r="M69" s="29"/>
      <c r="O69" s="13"/>
    </row>
    <row r="70" spans="4:15" s="7" customFormat="1">
      <c r="D70" s="22"/>
      <c r="E70" s="9"/>
      <c r="H70" s="8"/>
      <c r="I70" s="9"/>
      <c r="L70" s="8"/>
      <c r="M70" s="29"/>
      <c r="O70" s="13"/>
    </row>
    <row r="71" spans="4:15" s="7" customFormat="1">
      <c r="D71" s="22"/>
      <c r="E71" s="9"/>
      <c r="H71" s="8"/>
      <c r="I71" s="9"/>
      <c r="L71" s="8"/>
      <c r="M71" s="29"/>
      <c r="O71" s="13"/>
    </row>
    <row r="72" spans="4:15" s="7" customFormat="1">
      <c r="D72" s="22"/>
      <c r="E72" s="9"/>
      <c r="H72" s="8"/>
      <c r="I72" s="9"/>
      <c r="L72" s="8"/>
      <c r="M72" s="29"/>
      <c r="O72" s="13"/>
    </row>
    <row r="73" spans="4:15" s="7" customFormat="1">
      <c r="D73" s="22"/>
      <c r="E73" s="9"/>
      <c r="H73" s="8"/>
      <c r="I73" s="9"/>
      <c r="L73" s="8"/>
      <c r="M73" s="29"/>
      <c r="O73" s="13"/>
    </row>
    <row r="74" spans="4:15" s="7" customFormat="1">
      <c r="D74" s="22"/>
      <c r="E74" s="9"/>
      <c r="H74" s="8"/>
      <c r="I74" s="9"/>
      <c r="L74" s="8"/>
      <c r="M74" s="29"/>
      <c r="O74" s="13"/>
    </row>
    <row r="75" spans="4:15" s="7" customFormat="1">
      <c r="D75" s="22"/>
      <c r="E75" s="9"/>
      <c r="H75" s="8"/>
      <c r="I75" s="9"/>
      <c r="L75" s="8"/>
      <c r="M75" s="29"/>
      <c r="O75" s="13"/>
    </row>
    <row r="76" spans="4:15" s="7" customFormat="1">
      <c r="D76" s="22"/>
      <c r="E76" s="9"/>
      <c r="H76" s="8"/>
      <c r="I76" s="9"/>
      <c r="L76" s="8"/>
      <c r="M76" s="29"/>
      <c r="O76" s="13"/>
    </row>
    <row r="77" spans="4:15" s="7" customFormat="1">
      <c r="D77" s="22"/>
      <c r="E77" s="9"/>
      <c r="H77" s="8"/>
      <c r="I77" s="9"/>
      <c r="L77" s="8"/>
      <c r="M77" s="29"/>
      <c r="O77" s="13"/>
    </row>
    <row r="78" spans="4:15" s="7" customFormat="1">
      <c r="D78" s="22"/>
      <c r="E78" s="9"/>
      <c r="H78" s="8"/>
      <c r="I78" s="9"/>
      <c r="L78" s="8"/>
      <c r="M78" s="29"/>
      <c r="O78" s="13"/>
    </row>
    <row r="79" spans="4:15" s="7" customFormat="1">
      <c r="D79" s="22"/>
      <c r="E79" s="9"/>
      <c r="H79" s="8"/>
      <c r="I79" s="9"/>
      <c r="L79" s="8"/>
      <c r="M79" s="29"/>
      <c r="O79" s="13"/>
    </row>
    <row r="80" spans="4:15" s="7" customFormat="1">
      <c r="D80" s="22"/>
      <c r="E80" s="9"/>
      <c r="H80" s="8"/>
      <c r="I80" s="9"/>
      <c r="L80" s="8"/>
      <c r="M80" s="29"/>
      <c r="O80" s="13"/>
    </row>
    <row r="81" spans="4:15" s="7" customFormat="1">
      <c r="D81" s="22"/>
      <c r="E81" s="9"/>
      <c r="H81" s="8"/>
      <c r="I81" s="9"/>
      <c r="L81" s="8"/>
      <c r="M81" s="29"/>
      <c r="O81" s="13"/>
    </row>
    <row r="82" spans="4:15" s="7" customFormat="1">
      <c r="D82" s="22"/>
      <c r="E82" s="9"/>
      <c r="H82" s="8"/>
      <c r="I82" s="9"/>
      <c r="L82" s="8"/>
      <c r="M82" s="29"/>
      <c r="O82" s="13"/>
    </row>
    <row r="83" spans="4:15" s="7" customFormat="1">
      <c r="D83" s="22"/>
      <c r="E83" s="9"/>
      <c r="H83" s="8"/>
      <c r="I83" s="9"/>
      <c r="L83" s="8"/>
      <c r="M83" s="29"/>
      <c r="O83" s="13"/>
    </row>
    <row r="84" spans="4:15" s="7" customFormat="1">
      <c r="D84" s="22"/>
      <c r="E84" s="9"/>
      <c r="H84" s="8"/>
      <c r="I84" s="9"/>
      <c r="L84" s="8"/>
      <c r="M84" s="29"/>
      <c r="O84" s="13"/>
    </row>
    <row r="85" spans="4:15" s="7" customFormat="1">
      <c r="D85" s="22"/>
      <c r="E85" s="9"/>
      <c r="H85" s="8"/>
      <c r="I85" s="9"/>
      <c r="L85" s="8"/>
      <c r="M85" s="29"/>
      <c r="O85" s="13"/>
    </row>
    <row r="86" spans="4:15" s="7" customFormat="1">
      <c r="D86" s="22"/>
      <c r="E86" s="9"/>
      <c r="H86" s="8"/>
      <c r="I86" s="9"/>
      <c r="L86" s="8"/>
      <c r="M86" s="29"/>
      <c r="O86" s="13"/>
    </row>
    <row r="87" spans="4:15" s="7" customFormat="1">
      <c r="D87" s="22"/>
      <c r="E87" s="9"/>
      <c r="H87" s="8"/>
      <c r="I87" s="9"/>
      <c r="L87" s="8"/>
      <c r="M87" s="29"/>
      <c r="O87" s="13"/>
    </row>
    <row r="88" spans="4:15" s="7" customFormat="1">
      <c r="D88" s="22"/>
      <c r="E88" s="9"/>
      <c r="H88" s="8"/>
      <c r="I88" s="9"/>
      <c r="L88" s="8"/>
      <c r="M88" s="29"/>
      <c r="O88" s="13"/>
    </row>
    <row r="89" spans="4:15" s="7" customFormat="1">
      <c r="D89" s="22"/>
      <c r="E89" s="9"/>
      <c r="H89" s="8"/>
      <c r="I89" s="9"/>
      <c r="L89" s="8"/>
      <c r="M89" s="29"/>
      <c r="O89" s="13"/>
    </row>
    <row r="90" spans="4:15" s="7" customFormat="1">
      <c r="D90" s="22"/>
      <c r="E90" s="9"/>
      <c r="H90" s="8"/>
      <c r="I90" s="9"/>
      <c r="L90" s="8"/>
      <c r="M90" s="29"/>
      <c r="O90" s="13"/>
    </row>
    <row r="91" spans="4:15" s="7" customFormat="1">
      <c r="D91" s="22"/>
      <c r="E91" s="9"/>
      <c r="H91" s="8"/>
      <c r="I91" s="9"/>
      <c r="L91" s="8"/>
      <c r="M91" s="29"/>
      <c r="O91" s="13"/>
    </row>
    <row r="92" spans="4:15" s="7" customFormat="1">
      <c r="D92" s="22"/>
      <c r="E92" s="9"/>
      <c r="H92" s="8"/>
      <c r="I92" s="9"/>
      <c r="L92" s="8"/>
      <c r="M92" s="29"/>
      <c r="O92" s="13"/>
    </row>
    <row r="93" spans="4:15" s="7" customFormat="1">
      <c r="D93" s="22"/>
      <c r="E93" s="9"/>
      <c r="H93" s="8"/>
      <c r="I93" s="9"/>
      <c r="L93" s="8"/>
      <c r="M93" s="29"/>
      <c r="O93" s="13"/>
    </row>
    <row r="94" spans="4:15" s="7" customFormat="1">
      <c r="D94" s="22"/>
      <c r="E94" s="9"/>
      <c r="H94" s="8"/>
      <c r="I94" s="9"/>
      <c r="L94" s="8"/>
      <c r="M94" s="29"/>
      <c r="O94" s="13"/>
    </row>
    <row r="95" spans="4:15" s="7" customFormat="1">
      <c r="D95" s="22"/>
      <c r="E95" s="9"/>
      <c r="H95" s="8"/>
      <c r="I95" s="9"/>
      <c r="L95" s="8"/>
      <c r="M95" s="29"/>
      <c r="O95" s="13"/>
    </row>
    <row r="96" spans="4:15" s="7" customFormat="1">
      <c r="D96" s="22"/>
      <c r="E96" s="9"/>
      <c r="H96" s="8"/>
      <c r="I96" s="9"/>
      <c r="L96" s="8"/>
      <c r="M96" s="29"/>
      <c r="O96" s="13"/>
    </row>
    <row r="97" spans="4:15" s="7" customFormat="1">
      <c r="D97" s="22"/>
      <c r="E97" s="9"/>
      <c r="H97" s="8"/>
      <c r="I97" s="9"/>
      <c r="L97" s="8"/>
      <c r="M97" s="29"/>
      <c r="O97" s="13"/>
    </row>
    <row r="98" spans="4:15" s="7" customFormat="1">
      <c r="D98" s="22"/>
      <c r="E98" s="9"/>
      <c r="H98" s="8"/>
      <c r="I98" s="9"/>
      <c r="L98" s="8"/>
      <c r="M98" s="29"/>
      <c r="O98" s="13"/>
    </row>
    <row r="99" spans="4:15" s="7" customFormat="1">
      <c r="D99" s="22"/>
      <c r="E99" s="9"/>
      <c r="H99" s="8"/>
      <c r="I99" s="9"/>
      <c r="L99" s="8"/>
      <c r="M99" s="29"/>
      <c r="O99" s="13"/>
    </row>
    <row r="100" spans="4:15" s="7" customFormat="1">
      <c r="D100" s="22"/>
      <c r="E100" s="9"/>
      <c r="H100" s="8"/>
      <c r="I100" s="9"/>
      <c r="L100" s="8"/>
      <c r="M100" s="29"/>
      <c r="O100" s="13"/>
    </row>
    <row r="101" spans="4:15" s="7" customFormat="1">
      <c r="D101" s="22"/>
      <c r="E101" s="9"/>
      <c r="H101" s="8"/>
      <c r="I101" s="9"/>
      <c r="L101" s="8"/>
      <c r="M101" s="29"/>
      <c r="O101" s="13"/>
    </row>
    <row r="102" spans="4:15" s="7" customFormat="1">
      <c r="D102" s="22"/>
      <c r="E102" s="9"/>
      <c r="H102" s="8"/>
      <c r="I102" s="9"/>
      <c r="L102" s="8"/>
      <c r="M102" s="29"/>
      <c r="O102" s="13"/>
    </row>
    <row r="103" spans="4:15" s="7" customFormat="1">
      <c r="D103" s="22"/>
      <c r="E103" s="9"/>
      <c r="H103" s="8"/>
      <c r="I103" s="9"/>
      <c r="L103" s="8"/>
      <c r="M103" s="29"/>
      <c r="O103" s="13"/>
    </row>
    <row r="104" spans="4:15" s="7" customFormat="1">
      <c r="D104" s="22"/>
      <c r="E104" s="9"/>
      <c r="H104" s="8"/>
      <c r="I104" s="9"/>
      <c r="L104" s="8"/>
      <c r="M104" s="29"/>
      <c r="O104" s="13"/>
    </row>
    <row r="105" spans="4:15" s="7" customFormat="1">
      <c r="D105" s="22"/>
      <c r="E105" s="9"/>
      <c r="H105" s="8"/>
      <c r="I105" s="9"/>
      <c r="L105" s="8"/>
      <c r="M105" s="29"/>
      <c r="O105" s="13"/>
    </row>
    <row r="106" spans="4:15" s="7" customFormat="1">
      <c r="D106" s="22"/>
      <c r="E106" s="9"/>
      <c r="H106" s="8"/>
      <c r="I106" s="9"/>
      <c r="L106" s="8"/>
      <c r="M106" s="29"/>
      <c r="O106" s="13"/>
    </row>
    <row r="107" spans="4:15" s="7" customFormat="1">
      <c r="D107" s="22"/>
      <c r="E107" s="9"/>
      <c r="H107" s="8"/>
      <c r="I107" s="9"/>
      <c r="L107" s="8"/>
      <c r="M107" s="29"/>
      <c r="O107" s="13"/>
    </row>
    <row r="108" spans="4:15" s="7" customFormat="1">
      <c r="D108" s="22"/>
      <c r="E108" s="9"/>
      <c r="H108" s="8"/>
      <c r="I108" s="9"/>
      <c r="L108" s="8"/>
      <c r="M108" s="29"/>
      <c r="O108" s="13"/>
    </row>
    <row r="109" spans="4:15" s="7" customFormat="1">
      <c r="D109" s="22"/>
      <c r="E109" s="9"/>
      <c r="H109" s="8"/>
      <c r="I109" s="9"/>
      <c r="L109" s="8"/>
      <c r="M109" s="29"/>
      <c r="O109" s="13"/>
    </row>
    <row r="110" spans="4:15" s="7" customFormat="1">
      <c r="D110" s="22"/>
      <c r="E110" s="9"/>
      <c r="H110" s="8"/>
      <c r="I110" s="9"/>
      <c r="L110" s="8"/>
      <c r="M110" s="29"/>
      <c r="O110" s="13"/>
    </row>
    <row r="111" spans="4:15" s="7" customFormat="1">
      <c r="D111" s="22"/>
      <c r="E111" s="9"/>
      <c r="H111" s="8"/>
      <c r="I111" s="9"/>
      <c r="L111" s="8"/>
      <c r="M111" s="29"/>
      <c r="O111" s="13"/>
    </row>
    <row r="112" spans="4:15" s="7" customFormat="1">
      <c r="D112" s="22"/>
      <c r="E112" s="9"/>
      <c r="H112" s="8"/>
      <c r="I112" s="9"/>
      <c r="L112" s="8"/>
      <c r="M112" s="29"/>
      <c r="O112" s="13"/>
    </row>
    <row r="113" spans="4:15" s="7" customFormat="1">
      <c r="D113" s="22"/>
      <c r="E113" s="9"/>
      <c r="H113" s="8"/>
      <c r="I113" s="9"/>
      <c r="L113" s="8"/>
      <c r="M113" s="29"/>
      <c r="O113" s="13"/>
    </row>
    <row r="114" spans="4:15" s="7" customFormat="1">
      <c r="D114" s="22"/>
      <c r="E114" s="9"/>
      <c r="H114" s="8"/>
      <c r="I114" s="9"/>
      <c r="L114" s="8"/>
      <c r="M114" s="29"/>
      <c r="O114" s="13"/>
    </row>
    <row r="115" spans="4:15" s="7" customFormat="1">
      <c r="D115" s="22"/>
      <c r="E115" s="9"/>
      <c r="H115" s="8"/>
      <c r="I115" s="9"/>
      <c r="L115" s="8"/>
      <c r="M115" s="29"/>
      <c r="O115" s="13"/>
    </row>
    <row r="116" spans="4:15" s="7" customFormat="1">
      <c r="D116" s="22"/>
      <c r="E116" s="9"/>
      <c r="H116" s="8"/>
      <c r="I116" s="9"/>
      <c r="L116" s="8"/>
      <c r="M116" s="29"/>
      <c r="O116" s="13"/>
    </row>
    <row r="117" spans="4:15" s="7" customFormat="1">
      <c r="D117" s="22"/>
      <c r="E117" s="9"/>
      <c r="H117" s="8"/>
      <c r="I117" s="9"/>
      <c r="L117" s="8"/>
      <c r="M117" s="29"/>
      <c r="O117" s="13"/>
    </row>
    <row r="118" spans="4:15" s="7" customFormat="1">
      <c r="D118" s="22"/>
      <c r="E118" s="9"/>
      <c r="H118" s="8"/>
      <c r="I118" s="9"/>
      <c r="L118" s="8"/>
      <c r="M118" s="29"/>
      <c r="O118" s="13"/>
    </row>
    <row r="119" spans="4:15" s="7" customFormat="1">
      <c r="D119" s="22"/>
      <c r="E119" s="9"/>
      <c r="H119" s="8"/>
      <c r="I119" s="9"/>
      <c r="L119" s="8"/>
      <c r="M119" s="29"/>
      <c r="O119" s="13"/>
    </row>
    <row r="120" spans="4:15" s="7" customFormat="1">
      <c r="D120" s="22"/>
      <c r="E120" s="9"/>
      <c r="H120" s="8"/>
      <c r="I120" s="9"/>
      <c r="L120" s="8"/>
      <c r="M120" s="29"/>
      <c r="O120" s="13"/>
    </row>
    <row r="121" spans="4:15" s="7" customFormat="1">
      <c r="D121" s="22"/>
      <c r="E121" s="9"/>
      <c r="H121" s="8"/>
      <c r="I121" s="9"/>
      <c r="L121" s="8"/>
      <c r="M121" s="29"/>
      <c r="O121" s="13"/>
    </row>
    <row r="122" spans="4:15" s="7" customFormat="1">
      <c r="D122" s="22"/>
      <c r="E122" s="9"/>
      <c r="H122" s="8"/>
      <c r="I122" s="9"/>
      <c r="L122" s="8"/>
      <c r="M122" s="29"/>
      <c r="O122" s="13"/>
    </row>
    <row r="123" spans="4:15" s="7" customFormat="1">
      <c r="D123" s="22"/>
      <c r="E123" s="9"/>
      <c r="H123" s="8"/>
      <c r="I123" s="9"/>
      <c r="L123" s="8"/>
      <c r="M123" s="29"/>
      <c r="O123" s="13"/>
    </row>
    <row r="124" spans="4:15" s="7" customFormat="1">
      <c r="D124" s="22"/>
      <c r="E124" s="9"/>
      <c r="H124" s="8"/>
      <c r="I124" s="9"/>
      <c r="L124" s="8"/>
      <c r="M124" s="29"/>
      <c r="O124" s="13"/>
    </row>
    <row r="125" spans="4:15" s="7" customFormat="1">
      <c r="D125" s="22"/>
      <c r="E125" s="9"/>
      <c r="H125" s="8"/>
      <c r="I125" s="9"/>
      <c r="L125" s="8"/>
      <c r="M125" s="29"/>
      <c r="O125" s="13"/>
    </row>
    <row r="126" spans="4:15" s="7" customFormat="1">
      <c r="D126" s="22"/>
      <c r="E126" s="9"/>
      <c r="H126" s="8"/>
      <c r="I126" s="9"/>
      <c r="L126" s="8"/>
      <c r="M126" s="29"/>
      <c r="O126" s="13"/>
    </row>
    <row r="127" spans="4:15" s="7" customFormat="1">
      <c r="D127" s="22"/>
      <c r="E127" s="9"/>
      <c r="H127" s="8"/>
      <c r="I127" s="9"/>
      <c r="L127" s="8"/>
      <c r="M127" s="29"/>
      <c r="O127" s="13"/>
    </row>
    <row r="128" spans="4:15" s="7" customFormat="1">
      <c r="D128" s="22"/>
      <c r="E128" s="9"/>
      <c r="H128" s="8"/>
      <c r="I128" s="9"/>
      <c r="L128" s="8"/>
      <c r="M128" s="29"/>
      <c r="O128" s="13"/>
    </row>
    <row r="129" spans="4:15" s="7" customFormat="1">
      <c r="D129" s="22"/>
      <c r="E129" s="9"/>
      <c r="H129" s="8"/>
      <c r="I129" s="9"/>
      <c r="L129" s="8"/>
      <c r="M129" s="29"/>
      <c r="O129" s="13"/>
    </row>
    <row r="130" spans="4:15" s="7" customFormat="1">
      <c r="D130" s="22"/>
      <c r="E130" s="9"/>
      <c r="H130" s="8"/>
      <c r="I130" s="9"/>
      <c r="L130" s="8"/>
      <c r="M130" s="29"/>
      <c r="O130" s="13"/>
    </row>
    <row r="131" spans="4:15" s="7" customFormat="1">
      <c r="D131" s="22"/>
      <c r="E131" s="9"/>
      <c r="H131" s="8"/>
      <c r="I131" s="9"/>
      <c r="L131" s="8"/>
      <c r="M131" s="29"/>
      <c r="O131" s="13"/>
    </row>
    <row r="132" spans="4:15" s="7" customFormat="1">
      <c r="D132" s="22"/>
      <c r="E132" s="9"/>
      <c r="H132" s="8"/>
      <c r="I132" s="9"/>
      <c r="L132" s="8"/>
      <c r="M132" s="29"/>
      <c r="O132" s="13"/>
    </row>
    <row r="133" spans="4:15" s="7" customFormat="1">
      <c r="D133" s="22"/>
      <c r="E133" s="9"/>
      <c r="H133" s="8"/>
      <c r="I133" s="9"/>
      <c r="L133" s="8"/>
      <c r="M133" s="29"/>
      <c r="O133" s="13"/>
    </row>
    <row r="134" spans="4:15" s="7" customFormat="1">
      <c r="D134" s="22"/>
      <c r="E134" s="9"/>
      <c r="H134" s="8"/>
      <c r="I134" s="9"/>
      <c r="L134" s="8"/>
      <c r="M134" s="29"/>
      <c r="O134" s="13"/>
    </row>
    <row r="135" spans="4:15" s="7" customFormat="1">
      <c r="D135" s="22"/>
      <c r="E135" s="9"/>
      <c r="H135" s="8"/>
      <c r="I135" s="9"/>
      <c r="L135" s="8"/>
      <c r="M135" s="29"/>
      <c r="O135" s="13"/>
    </row>
    <row r="136" spans="4:15" s="7" customFormat="1">
      <c r="D136" s="22"/>
      <c r="E136" s="9"/>
      <c r="H136" s="8"/>
      <c r="I136" s="9"/>
      <c r="L136" s="8"/>
      <c r="M136" s="29"/>
      <c r="O136" s="13"/>
    </row>
    <row r="137" spans="4:15" s="7" customFormat="1">
      <c r="D137" s="22"/>
      <c r="E137" s="9"/>
      <c r="H137" s="8"/>
      <c r="I137" s="9"/>
      <c r="L137" s="8"/>
      <c r="M137" s="29"/>
      <c r="O137" s="13"/>
    </row>
    <row r="138" spans="4:15" s="7" customFormat="1">
      <c r="D138" s="22"/>
      <c r="E138" s="9"/>
      <c r="H138" s="8"/>
      <c r="I138" s="9"/>
      <c r="L138" s="8"/>
      <c r="M138" s="29"/>
      <c r="O138" s="13"/>
    </row>
    <row r="139" spans="4:15" s="7" customFormat="1">
      <c r="D139" s="22"/>
      <c r="E139" s="9"/>
      <c r="H139" s="8"/>
      <c r="I139" s="9"/>
      <c r="L139" s="8"/>
      <c r="M139" s="29"/>
      <c r="O139" s="13"/>
    </row>
    <row r="140" spans="4:15" s="7" customFormat="1">
      <c r="D140" s="22"/>
      <c r="E140" s="9"/>
      <c r="H140" s="8"/>
      <c r="I140" s="9"/>
      <c r="L140" s="8"/>
      <c r="M140" s="29"/>
      <c r="O140" s="13"/>
    </row>
    <row r="141" spans="4:15" s="7" customFormat="1">
      <c r="D141" s="22"/>
      <c r="E141" s="9"/>
      <c r="H141" s="8"/>
      <c r="I141" s="9"/>
      <c r="L141" s="8"/>
      <c r="M141" s="29"/>
      <c r="O141" s="13"/>
    </row>
    <row r="142" spans="4:15" s="7" customFormat="1">
      <c r="D142" s="22"/>
      <c r="E142" s="9"/>
      <c r="H142" s="8"/>
      <c r="I142" s="9"/>
      <c r="L142" s="8"/>
      <c r="M142" s="29"/>
      <c r="O142" s="13"/>
    </row>
    <row r="143" spans="4:15" s="7" customFormat="1">
      <c r="D143" s="22"/>
      <c r="E143" s="9"/>
      <c r="H143" s="8"/>
      <c r="I143" s="9"/>
      <c r="L143" s="8"/>
      <c r="M143" s="29"/>
      <c r="O143" s="13"/>
    </row>
    <row r="144" spans="4:15" s="7" customFormat="1">
      <c r="D144" s="22"/>
      <c r="E144" s="9"/>
      <c r="H144" s="8"/>
      <c r="I144" s="9"/>
      <c r="L144" s="8"/>
      <c r="M144" s="29"/>
      <c r="O144" s="13"/>
    </row>
    <row r="145" spans="4:15" s="7" customFormat="1">
      <c r="D145" s="22"/>
      <c r="E145" s="9"/>
      <c r="H145" s="8"/>
      <c r="I145" s="9"/>
      <c r="L145" s="8"/>
      <c r="M145" s="29"/>
      <c r="O145" s="13"/>
    </row>
    <row r="146" spans="4:15" s="7" customFormat="1">
      <c r="D146" s="22"/>
      <c r="E146" s="9"/>
      <c r="H146" s="8"/>
      <c r="I146" s="9"/>
      <c r="L146" s="8"/>
      <c r="M146" s="29"/>
      <c r="O146" s="13"/>
    </row>
    <row r="147" spans="4:15" s="7" customFormat="1">
      <c r="D147" s="22"/>
      <c r="E147" s="9"/>
      <c r="H147" s="8"/>
      <c r="I147" s="9"/>
      <c r="L147" s="8"/>
      <c r="M147" s="29"/>
      <c r="O147" s="13"/>
    </row>
    <row r="148" spans="4:15" s="7" customFormat="1">
      <c r="D148" s="22"/>
      <c r="E148" s="9"/>
      <c r="H148" s="8"/>
      <c r="I148" s="9"/>
      <c r="L148" s="8"/>
      <c r="M148" s="29"/>
      <c r="O148" s="13"/>
    </row>
    <row r="149" spans="4:15" s="7" customFormat="1">
      <c r="D149" s="22"/>
      <c r="E149" s="9"/>
      <c r="H149" s="8"/>
      <c r="I149" s="9"/>
      <c r="L149" s="8"/>
      <c r="M149" s="29"/>
      <c r="O149" s="13"/>
    </row>
    <row r="150" spans="4:15" s="7" customFormat="1">
      <c r="D150" s="22"/>
      <c r="E150" s="9"/>
      <c r="H150" s="8"/>
      <c r="I150" s="9"/>
      <c r="L150" s="8"/>
      <c r="M150" s="29"/>
      <c r="O150" s="13"/>
    </row>
    <row r="151" spans="4:15" s="7" customFormat="1">
      <c r="D151" s="22"/>
      <c r="E151" s="9"/>
      <c r="H151" s="8"/>
      <c r="I151" s="9"/>
      <c r="L151" s="8"/>
      <c r="M151" s="29"/>
      <c r="O151" s="13"/>
    </row>
    <row r="152" spans="4:15" s="7" customFormat="1">
      <c r="D152" s="22"/>
      <c r="E152" s="9"/>
      <c r="H152" s="8"/>
      <c r="I152" s="9"/>
      <c r="L152" s="8"/>
      <c r="M152" s="29"/>
      <c r="O152" s="13"/>
    </row>
    <row r="153" spans="4:15" s="7" customFormat="1">
      <c r="D153" s="22"/>
      <c r="E153" s="9"/>
      <c r="H153" s="8"/>
      <c r="I153" s="9"/>
      <c r="L153" s="8"/>
      <c r="M153" s="29"/>
      <c r="O153" s="13"/>
    </row>
  </sheetData>
  <mergeCells count="4">
    <mergeCell ref="J2:L2"/>
    <mergeCell ref="F2:I2"/>
    <mergeCell ref="B2:E2"/>
    <mergeCell ref="A1:N1"/>
  </mergeCells>
  <printOptions horizontalCentered="1" verticalCentered="1"/>
  <pageMargins left="0.15748031496062992" right="7.874015748031496E-2" top="0.74803149606299213" bottom="0.19685039370078741" header="0.31496062992125984" footer="0.31496062992125984"/>
  <pageSetup paperSize="9" scale="95" orientation="landscape" r:id="rId1"/>
  <rowBreaks count="1" manualBreakCount="1">
    <brk id="68" max="16383" man="1"/>
  </rowBreaks>
  <ignoredErrors>
    <ignoredError sqref="E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"/>
  <sheetViews>
    <sheetView rightToLeft="1" workbookViewId="0">
      <selection activeCell="C9" sqref="C9"/>
    </sheetView>
  </sheetViews>
  <sheetFormatPr defaultRowHeight="15"/>
  <sheetData>
    <row r="1" spans="2:2">
      <c r="B1" t="s">
        <v>43</v>
      </c>
    </row>
    <row r="2" spans="2:2">
      <c r="B2">
        <v>250</v>
      </c>
    </row>
    <row r="3" spans="2:2">
      <c r="B3">
        <v>200</v>
      </c>
    </row>
    <row r="4" spans="2:2">
      <c r="B4">
        <v>50</v>
      </c>
    </row>
    <row r="5" spans="2:2">
      <c r="B5">
        <v>400</v>
      </c>
    </row>
    <row r="6" spans="2:2">
      <c r="B6">
        <v>0</v>
      </c>
    </row>
    <row r="7" spans="2:2">
      <c r="B7">
        <v>0</v>
      </c>
    </row>
    <row r="8" spans="2:2">
      <c r="B8">
        <v>100</v>
      </c>
    </row>
    <row r="9" spans="2:2">
      <c r="B9">
        <v>50</v>
      </c>
    </row>
    <row r="10" spans="2:2">
      <c r="B10">
        <v>50</v>
      </c>
    </row>
    <row r="11" spans="2:2">
      <c r="B11">
        <v>250</v>
      </c>
    </row>
    <row r="12" spans="2:2">
      <c r="B12">
        <v>0</v>
      </c>
    </row>
    <row r="13" spans="2:2">
      <c r="B13">
        <v>50</v>
      </c>
    </row>
    <row r="14" spans="2:2">
      <c r="B14">
        <v>50</v>
      </c>
    </row>
    <row r="15" spans="2:2">
      <c r="B15">
        <v>500</v>
      </c>
    </row>
    <row r="16" spans="2:2">
      <c r="B16">
        <v>0</v>
      </c>
    </row>
    <row r="17" spans="2:2">
      <c r="B17">
        <v>200</v>
      </c>
    </row>
    <row r="18" spans="2:2">
      <c r="B18">
        <v>600</v>
      </c>
    </row>
    <row r="19" spans="2:2">
      <c r="B19">
        <v>550</v>
      </c>
    </row>
    <row r="20" spans="2:2">
      <c r="B20">
        <v>100</v>
      </c>
    </row>
    <row r="21" spans="2:2">
      <c r="B21">
        <v>50</v>
      </c>
    </row>
    <row r="22" spans="2:2">
      <c r="B22">
        <v>200</v>
      </c>
    </row>
    <row r="23" spans="2:2">
      <c r="B23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الانجازات التراكمية</vt:lpstr>
      <vt:lpstr>Sheet1</vt:lpstr>
      <vt:lpstr>'الانجازات التراكمية'!Print_Area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2019-01-19T08:52:51Z</dcterms:modified>
</cp:coreProperties>
</file>