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C40" i="1" l="1"/>
  <c r="C51" i="1"/>
  <c r="C50" i="1"/>
  <c r="C49" i="1"/>
  <c r="C48" i="1"/>
  <c r="C46" i="1"/>
  <c r="C45" i="1"/>
  <c r="C44" i="1"/>
  <c r="C43" i="1"/>
  <c r="C42" i="1"/>
  <c r="C38" i="1"/>
  <c r="C36" i="1"/>
  <c r="C35" i="1"/>
  <c r="C34" i="1"/>
  <c r="C31" i="1"/>
  <c r="C30" i="1"/>
  <c r="C26" i="1"/>
  <c r="C25" i="1"/>
  <c r="C24" i="1"/>
  <c r="C23" i="1"/>
  <c r="C22" i="1"/>
  <c r="C20" i="1"/>
  <c r="C19" i="1"/>
  <c r="C18" i="1"/>
  <c r="C17" i="1"/>
  <c r="C16" i="1"/>
  <c r="C15" i="1"/>
  <c r="C13" i="1"/>
  <c r="C12" i="1"/>
  <c r="C11" i="1"/>
  <c r="C10" i="1"/>
  <c r="C9" i="1"/>
  <c r="D49" i="1"/>
  <c r="D48" i="1"/>
  <c r="D46" i="1"/>
  <c r="D45" i="1"/>
  <c r="D44" i="1"/>
  <c r="D43" i="1"/>
  <c r="D42" i="1"/>
  <c r="D40" i="1"/>
  <c r="D38" i="1"/>
  <c r="D36" i="1"/>
  <c r="D35" i="1"/>
  <c r="D34" i="1"/>
  <c r="D32" i="1"/>
  <c r="D29" i="1"/>
  <c r="D23" i="1"/>
  <c r="D22" i="1"/>
  <c r="D20" i="1"/>
  <c r="D19" i="1"/>
  <c r="D18" i="1"/>
  <c r="D17" i="1"/>
  <c r="D15" i="1"/>
  <c r="D10" i="1"/>
  <c r="D9" i="1"/>
  <c r="F52" i="1" l="1"/>
  <c r="F36" i="1"/>
  <c r="D52" i="1" l="1"/>
  <c r="C52" i="1"/>
  <c r="G32" i="1"/>
  <c r="H52" i="1" l="1"/>
  <c r="H46" i="1"/>
  <c r="H36" i="1"/>
  <c r="H32" i="1"/>
  <c r="C32" i="1" s="1"/>
  <c r="H26" i="1"/>
  <c r="H20" i="1"/>
  <c r="H13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<sst xmlns="http://schemas.openxmlformats.org/spreadsheetml/2006/main" count="102" uniqueCount="88">
  <si>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</si>
  <si>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</si>
  <si>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</si>
  <si>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</si>
  <si>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</si>
  <si>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</si>
  <si>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</si>
  <si>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</si>
  <si>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</si>
  <si>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</si>
  <si>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</si>
  <si>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</si>
  <si>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</si>
  <si>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</si>
  <si>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</si>
  <si>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</si>
  <si>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</si>
  <si>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</si>
  <si>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</si>
  <si>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</si>
  <si>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</si>
  <si>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</si>
  <si>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</si>
  <si>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</si>
  <si>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</si>
  <si>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</si>
  <si>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</si>
  <si>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</si>
  <si>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</si>
  <si>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</si>
  <si>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</si>
  <si>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</si>
  <si>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</si>
  <si>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</si>
  <si>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</si>
  <si>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</si>
  <si>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</si>
  <si>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</si>
  <si>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</si>
  <si>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</si>
  <si>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</si>
  <si>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</si>
  <si>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</si>
  <si>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</si>
  <si>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</si>
  <si>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</si>
  <si>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</si>
  <si>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</si>
  <si>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</si>
  <si>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</si>
  <si>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</si>
  <si>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</si>
  <si>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</si>
  <si>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</si>
  <si>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</si>
  <si>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</si>
  <si>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</si>
  <si>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</si>
  <si>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</si>
  <si>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</si>
  <si>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</si>
  <si>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</si>
  <si>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</si>
  <si>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</si>
  <si>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</si>
  <si>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</si>
  <si>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</si>
  <si>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</si>
  <si>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</si>
  <si>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</si>
  <si>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</si>
  <si>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</si>
  <si>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</si>
  <si>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</si>
  <si>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</si>
  <si>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</si>
  <si>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</si>
  <si>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</si>
  <si>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</si>
  <si>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</si>
  <si>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</si>
  <si>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</si>
  <si>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</si>
  <si>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</si>
  <si>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</si>
  <si>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</si>
  <si>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2019/2020  حتى صباح يوم 26/02/2020</t>
  </si>
  <si>
    <t>Statistics of Rainfall 'mm' since the beginning of the season until the morning of 26/02/2020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</si>
</sst>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8" fillId="2" borderId="7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M7" sqref="M7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47" t="s">
        <v>0</v>
      </c>
      <c r="B1" s="47"/>
      <c r="C1" s="47"/>
      <c r="D1" s="30"/>
      <c r="E1" s="1"/>
      <c r="F1" s="1"/>
      <c r="G1" s="48" t="s">
        <v>1</v>
      </c>
      <c r="H1" s="48"/>
      <c r="I1" s="48"/>
    </row>
    <row r="2" spans="1:9" s="4" customFormat="1" ht="21.95" customHeight="1" x14ac:dyDescent="0.25">
      <c r="A2" s="49" t="s">
        <v>2</v>
      </c>
      <c r="B2" s="49"/>
      <c r="C2" s="49"/>
      <c r="D2" s="31"/>
      <c r="E2" s="3"/>
      <c r="F2" s="3"/>
      <c r="G2" s="50" t="s">
        <v>3</v>
      </c>
      <c r="H2" s="50"/>
      <c r="I2" s="50"/>
    </row>
    <row r="3" spans="1:9" ht="21.95" customHeight="1" x14ac:dyDescent="0.25">
      <c r="A3" s="51" t="s">
        <v>86</v>
      </c>
      <c r="B3" s="51"/>
      <c r="C3" s="51"/>
      <c r="D3" s="51"/>
      <c r="E3" s="51"/>
      <c r="F3" s="51"/>
      <c r="G3" s="51"/>
      <c r="H3" s="51"/>
      <c r="I3" s="51"/>
    </row>
    <row r="4" spans="1:9" x14ac:dyDescent="0.25">
      <c r="A4" s="46" t="s">
        <v>87</v>
      </c>
      <c r="B4" s="46"/>
      <c r="C4" s="46"/>
      <c r="D4" s="46"/>
      <c r="E4" s="46"/>
      <c r="F4" s="46"/>
      <c r="G4" s="46"/>
      <c r="H4" s="46"/>
      <c r="I4" s="46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2" t="s">
        <v>4</v>
      </c>
      <c r="B6" s="44" t="s">
        <v>5</v>
      </c>
      <c r="C6" s="37" t="s">
        <v>6</v>
      </c>
      <c r="D6" s="37" t="s">
        <v>84</v>
      </c>
      <c r="E6" s="37" t="s">
        <v>7</v>
      </c>
      <c r="F6" s="37" t="s">
        <v>8</v>
      </c>
      <c r="G6" s="37" t="s">
        <v>85</v>
      </c>
      <c r="H6" s="37" t="s">
        <v>9</v>
      </c>
      <c r="I6" s="39" t="s">
        <v>10</v>
      </c>
    </row>
    <row r="7" spans="1:9" s="9" customFormat="1" ht="38.25" customHeight="1" x14ac:dyDescent="0.2">
      <c r="A7" s="43"/>
      <c r="B7" s="45"/>
      <c r="C7" s="38"/>
      <c r="D7" s="38"/>
      <c r="E7" s="38" t="s">
        <v>11</v>
      </c>
      <c r="F7" s="38" t="s">
        <v>11</v>
      </c>
      <c r="G7" s="38"/>
      <c r="H7" s="38"/>
      <c r="I7" s="40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5" t="s">
        <v>13</v>
      </c>
      <c r="B9" s="14" t="s">
        <v>14</v>
      </c>
      <c r="C9" s="15">
        <f>F9/H9</f>
        <v>0.86826813901195532</v>
      </c>
      <c r="D9" s="15">
        <f>F9/E9</f>
        <v>1.1460476050543638</v>
      </c>
      <c r="E9" s="16">
        <v>340.3</v>
      </c>
      <c r="F9" s="16">
        <v>390</v>
      </c>
      <c r="G9" s="16">
        <v>0.5</v>
      </c>
      <c r="H9" s="16">
        <v>449.17</v>
      </c>
      <c r="I9" s="17" t="s">
        <v>15</v>
      </c>
    </row>
    <row r="10" spans="1:9" ht="15.95" customHeight="1" x14ac:dyDescent="0.25">
      <c r="A10" s="35"/>
      <c r="B10" s="14" t="s">
        <v>16</v>
      </c>
      <c r="C10" s="15">
        <f t="shared" ref="C10:C13" si="0">F10/H10</f>
        <v>0.99497230507030243</v>
      </c>
      <c r="D10" s="15">
        <f t="shared" ref="D10" si="1">F10/E10</f>
        <v>1.2827949901120632</v>
      </c>
      <c r="E10" s="16">
        <v>455.1</v>
      </c>
      <c r="F10" s="16">
        <v>583.79999999999995</v>
      </c>
      <c r="G10" s="16">
        <v>19.600000000000001</v>
      </c>
      <c r="H10" s="16">
        <v>586.75</v>
      </c>
      <c r="I10" s="17" t="s">
        <v>17</v>
      </c>
    </row>
    <row r="11" spans="1:9" ht="15.95" customHeight="1" x14ac:dyDescent="0.25">
      <c r="A11" s="35"/>
      <c r="B11" s="14" t="s">
        <v>18</v>
      </c>
      <c r="C11" s="15">
        <f t="shared" si="0"/>
        <v>0.97483161999291024</v>
      </c>
      <c r="D11" s="15">
        <v>1.28</v>
      </c>
      <c r="E11" s="16">
        <v>171.2</v>
      </c>
      <c r="F11" s="16">
        <v>220</v>
      </c>
      <c r="G11" s="16">
        <v>0</v>
      </c>
      <c r="H11" s="16">
        <v>225.68</v>
      </c>
      <c r="I11" s="17" t="s">
        <v>19</v>
      </c>
    </row>
    <row r="12" spans="1:9" ht="15.95" customHeight="1" x14ac:dyDescent="0.25">
      <c r="A12" s="35"/>
      <c r="B12" s="14" t="s">
        <v>20</v>
      </c>
      <c r="C12" s="15">
        <f t="shared" si="0"/>
        <v>1.1946599726152443</v>
      </c>
      <c r="D12" s="15">
        <v>1.55</v>
      </c>
      <c r="E12" s="16">
        <v>336.9</v>
      </c>
      <c r="F12" s="16">
        <v>523.5</v>
      </c>
      <c r="G12" s="16">
        <v>1</v>
      </c>
      <c r="H12" s="16">
        <v>438.2</v>
      </c>
      <c r="I12" s="17" t="s">
        <v>21</v>
      </c>
    </row>
    <row r="13" spans="1:9" s="22" customFormat="1" ht="18" customHeight="1" x14ac:dyDescent="0.25">
      <c r="A13" s="35"/>
      <c r="B13" s="18" t="s">
        <v>22</v>
      </c>
      <c r="C13" s="19">
        <f t="shared" si="0"/>
        <v>1.0102364984115777</v>
      </c>
      <c r="D13" s="19">
        <v>1.32</v>
      </c>
      <c r="E13" s="20">
        <v>325.89999999999998</v>
      </c>
      <c r="F13" s="20">
        <v>429.3</v>
      </c>
      <c r="G13" s="20">
        <v>5.3</v>
      </c>
      <c r="H13" s="20">
        <f t="shared" ref="H13" si="2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1" t="s">
        <v>24</v>
      </c>
      <c r="B15" s="14" t="s">
        <v>25</v>
      </c>
      <c r="C15" s="15">
        <f t="shared" ref="C15:C20" si="3">F15/H15</f>
        <v>1.11121903836814</v>
      </c>
      <c r="D15" s="15">
        <f t="shared" ref="D15:D20" si="4">F15/E15</f>
        <v>1.40506018177352</v>
      </c>
      <c r="E15" s="16">
        <v>407.1</v>
      </c>
      <c r="F15" s="16">
        <v>572</v>
      </c>
      <c r="G15" s="16">
        <v>9.1999999999999993</v>
      </c>
      <c r="H15" s="16">
        <v>514.75</v>
      </c>
      <c r="I15" s="17" t="s">
        <v>26</v>
      </c>
    </row>
    <row r="16" spans="1:9" ht="15.95" customHeight="1" x14ac:dyDescent="0.25">
      <c r="A16" s="41"/>
      <c r="B16" s="14" t="s">
        <v>27</v>
      </c>
      <c r="C16" s="15">
        <f t="shared" si="3"/>
        <v>0.98982423681776144</v>
      </c>
      <c r="D16" s="15">
        <v>1.25</v>
      </c>
      <c r="E16" s="16">
        <v>377.1</v>
      </c>
      <c r="F16" s="16">
        <v>470.8</v>
      </c>
      <c r="G16" s="16">
        <v>3.6</v>
      </c>
      <c r="H16" s="16">
        <v>475.64</v>
      </c>
      <c r="I16" s="17" t="s">
        <v>28</v>
      </c>
    </row>
    <row r="17" spans="1:9" ht="15.95" customHeight="1" x14ac:dyDescent="0.25">
      <c r="A17" s="41"/>
      <c r="B17" s="14" t="s">
        <v>29</v>
      </c>
      <c r="C17" s="15">
        <f t="shared" si="3"/>
        <v>0.97402970771442254</v>
      </c>
      <c r="D17" s="15">
        <f t="shared" si="4"/>
        <v>1.2452830188679245</v>
      </c>
      <c r="E17" s="16">
        <v>408.1</v>
      </c>
      <c r="F17" s="16">
        <v>508.2</v>
      </c>
      <c r="G17" s="16">
        <v>5</v>
      </c>
      <c r="H17" s="16">
        <v>521.75</v>
      </c>
      <c r="I17" s="17" t="s">
        <v>30</v>
      </c>
    </row>
    <row r="18" spans="1:9" ht="15.95" customHeight="1" x14ac:dyDescent="0.25">
      <c r="A18" s="41"/>
      <c r="B18" s="14" t="s">
        <v>31</v>
      </c>
      <c r="C18" s="15">
        <f t="shared" si="3"/>
        <v>1.0576257381388718</v>
      </c>
      <c r="D18" s="15">
        <f t="shared" si="4"/>
        <v>1.3393501805054151</v>
      </c>
      <c r="E18" s="16">
        <v>193.9</v>
      </c>
      <c r="F18" s="16">
        <v>259.7</v>
      </c>
      <c r="G18" s="16">
        <v>2.6</v>
      </c>
      <c r="H18" s="16">
        <v>245.55</v>
      </c>
      <c r="I18" s="17" t="s">
        <v>32</v>
      </c>
    </row>
    <row r="19" spans="1:9" ht="15.95" customHeight="1" x14ac:dyDescent="0.25">
      <c r="A19" s="41"/>
      <c r="B19" s="14" t="s">
        <v>33</v>
      </c>
      <c r="C19" s="15">
        <f t="shared" si="3"/>
        <v>0.89250176050947605</v>
      </c>
      <c r="D19" s="15">
        <f t="shared" si="4"/>
        <v>1.1404538341158059</v>
      </c>
      <c r="E19" s="16">
        <v>255.6</v>
      </c>
      <c r="F19" s="16">
        <v>291.5</v>
      </c>
      <c r="G19" s="16">
        <v>10.6</v>
      </c>
      <c r="H19" s="16">
        <v>326.61</v>
      </c>
      <c r="I19" s="17" t="s">
        <v>34</v>
      </c>
    </row>
    <row r="20" spans="1:9" ht="18" customHeight="1" x14ac:dyDescent="0.25">
      <c r="A20" s="41"/>
      <c r="B20" s="18" t="s">
        <v>22</v>
      </c>
      <c r="C20" s="19">
        <f t="shared" si="3"/>
        <v>1.0084920596843066</v>
      </c>
      <c r="D20" s="19">
        <f t="shared" si="4"/>
        <v>1.2805360950350289</v>
      </c>
      <c r="E20" s="20">
        <v>328.3</v>
      </c>
      <c r="F20" s="20">
        <v>420.4</v>
      </c>
      <c r="G20" s="20">
        <v>6.2</v>
      </c>
      <c r="H20" s="20">
        <f t="shared" ref="H20" si="5">AVERAGE(H15:H19)</f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5" t="s">
        <v>35</v>
      </c>
      <c r="B22" s="14" t="s">
        <v>36</v>
      </c>
      <c r="C22" s="15">
        <f t="shared" ref="C22:C26" si="6">F22/H22</f>
        <v>0.96844314519151486</v>
      </c>
      <c r="D22" s="15">
        <f t="shared" ref="D22:D23" si="7">F22/E22</f>
        <v>1.2063492063492063</v>
      </c>
      <c r="E22" s="16">
        <v>107.1</v>
      </c>
      <c r="F22" s="16">
        <v>129.19999999999999</v>
      </c>
      <c r="G22" s="16">
        <v>0</v>
      </c>
      <c r="H22" s="16">
        <v>133.41</v>
      </c>
      <c r="I22" s="17" t="s">
        <v>37</v>
      </c>
    </row>
    <row r="23" spans="1:9" ht="15.95" customHeight="1" x14ac:dyDescent="0.25">
      <c r="A23" s="35"/>
      <c r="B23" s="14" t="s">
        <v>38</v>
      </c>
      <c r="C23" s="15">
        <f t="shared" si="6"/>
        <v>1.1382698298586149</v>
      </c>
      <c r="D23" s="15">
        <f t="shared" si="7"/>
        <v>1.4292878635907722</v>
      </c>
      <c r="E23" s="16">
        <v>99.7</v>
      </c>
      <c r="F23" s="16">
        <v>142.5</v>
      </c>
      <c r="G23" s="16">
        <v>1.1000000000000001</v>
      </c>
      <c r="H23" s="16">
        <v>125.19</v>
      </c>
      <c r="I23" s="17" t="s">
        <v>39</v>
      </c>
    </row>
    <row r="24" spans="1:9" ht="15.95" customHeight="1" x14ac:dyDescent="0.25">
      <c r="A24" s="35"/>
      <c r="B24" s="14" t="s">
        <v>40</v>
      </c>
      <c r="C24" s="15">
        <f t="shared" si="6"/>
        <v>1.0488472951380963</v>
      </c>
      <c r="D24" s="15">
        <v>1.4</v>
      </c>
      <c r="E24" s="16">
        <v>65.400000000000006</v>
      </c>
      <c r="F24" s="16">
        <v>91.9</v>
      </c>
      <c r="G24" s="16">
        <v>0</v>
      </c>
      <c r="H24" s="16">
        <v>87.62</v>
      </c>
      <c r="I24" s="17" t="s">
        <v>41</v>
      </c>
    </row>
    <row r="25" spans="1:9" ht="15.95" customHeight="1" x14ac:dyDescent="0.25">
      <c r="A25" s="35"/>
      <c r="B25" s="14" t="s">
        <v>42</v>
      </c>
      <c r="C25" s="15">
        <f t="shared" si="6"/>
        <v>0.86466666666666658</v>
      </c>
      <c r="D25" s="15">
        <v>1.0900000000000001</v>
      </c>
      <c r="E25" s="16">
        <v>119.2</v>
      </c>
      <c r="F25" s="16">
        <v>129.69999999999999</v>
      </c>
      <c r="G25" s="16">
        <v>1.2</v>
      </c>
      <c r="H25" s="16">
        <v>150</v>
      </c>
      <c r="I25" s="17" t="s">
        <v>43</v>
      </c>
    </row>
    <row r="26" spans="1:9" ht="18" customHeight="1" x14ac:dyDescent="0.25">
      <c r="A26" s="35"/>
      <c r="B26" s="18" t="s">
        <v>22</v>
      </c>
      <c r="C26" s="19">
        <f t="shared" si="6"/>
        <v>0.99391398976260525</v>
      </c>
      <c r="D26" s="19">
        <v>1.26</v>
      </c>
      <c r="E26" s="20">
        <v>97.9</v>
      </c>
      <c r="F26" s="20">
        <v>123.3</v>
      </c>
      <c r="G26" s="20">
        <v>0.6</v>
      </c>
      <c r="H26" s="20">
        <f t="shared" ref="H26" si="8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5" t="s">
        <v>44</v>
      </c>
      <c r="B28" s="14" t="s">
        <v>45</v>
      </c>
      <c r="C28" s="15">
        <v>1.02</v>
      </c>
      <c r="D28" s="15">
        <v>1.29</v>
      </c>
      <c r="E28" s="16">
        <v>118.2</v>
      </c>
      <c r="F28" s="16">
        <v>152.69999999999999</v>
      </c>
      <c r="G28" s="16">
        <v>0</v>
      </c>
      <c r="H28" s="16">
        <v>148.94999999999999</v>
      </c>
      <c r="I28" s="17" t="s">
        <v>46</v>
      </c>
    </row>
    <row r="29" spans="1:9" ht="15.95" customHeight="1" x14ac:dyDescent="0.25">
      <c r="A29" s="35"/>
      <c r="B29" s="14" t="s">
        <v>47</v>
      </c>
      <c r="C29" s="15">
        <v>0.85</v>
      </c>
      <c r="D29" s="15">
        <f t="shared" ref="D29:D32" si="9">F29/E29</f>
        <v>1.1199261992619927</v>
      </c>
      <c r="E29" s="16">
        <v>54.2</v>
      </c>
      <c r="F29" s="16">
        <v>60.7</v>
      </c>
      <c r="G29" s="16">
        <v>0.5</v>
      </c>
      <c r="H29" s="16">
        <v>70.989999999999995</v>
      </c>
      <c r="I29" s="17" t="s">
        <v>48</v>
      </c>
    </row>
    <row r="30" spans="1:9" ht="15.95" customHeight="1" x14ac:dyDescent="0.25">
      <c r="A30" s="35"/>
      <c r="B30" s="14" t="s">
        <v>49</v>
      </c>
      <c r="C30" s="15">
        <f t="shared" ref="C30:C32" si="10">F30/H30</f>
        <v>0.3750161644898487</v>
      </c>
      <c r="D30" s="15">
        <v>0.53</v>
      </c>
      <c r="E30" s="16">
        <v>54.3</v>
      </c>
      <c r="F30" s="16">
        <v>29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5"/>
      <c r="B31" s="14" t="s">
        <v>51</v>
      </c>
      <c r="C31" s="15">
        <f t="shared" si="10"/>
        <v>0.66091954022988508</v>
      </c>
      <c r="D31" s="15">
        <v>0.9</v>
      </c>
      <c r="E31" s="16">
        <v>43.5</v>
      </c>
      <c r="F31" s="16">
        <v>39.1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5"/>
      <c r="B32" s="18" t="s">
        <v>22</v>
      </c>
      <c r="C32" s="19">
        <f t="shared" si="10"/>
        <v>0.79005695367954454</v>
      </c>
      <c r="D32" s="19">
        <f t="shared" si="9"/>
        <v>1.0429629629629631</v>
      </c>
      <c r="E32" s="20">
        <v>67.5</v>
      </c>
      <c r="F32" s="20">
        <v>70.400000000000006</v>
      </c>
      <c r="G32" s="20">
        <f t="shared" ref="G32" si="11">AVERAGE(G28:G31)</f>
        <v>0.125</v>
      </c>
      <c r="H32" s="20">
        <f t="shared" ref="H32" si="12">AVERAGE(H28:H31)</f>
        <v>89.107499999999987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5" t="s">
        <v>53</v>
      </c>
      <c r="B34" s="14" t="s">
        <v>54</v>
      </c>
      <c r="C34" s="15">
        <f t="shared" ref="C34:C36" si="13">F34/H34</f>
        <v>0.81747823282811993</v>
      </c>
      <c r="D34" s="15">
        <f t="shared" ref="D34:D36" si="14">F34/E34</f>
        <v>1.0201207243460764</v>
      </c>
      <c r="E34" s="16">
        <v>248.5</v>
      </c>
      <c r="F34" s="16">
        <v>253.5</v>
      </c>
      <c r="G34" s="16">
        <v>0</v>
      </c>
      <c r="H34" s="16">
        <v>310.10000000000002</v>
      </c>
      <c r="I34" s="17" t="s">
        <v>55</v>
      </c>
    </row>
    <row r="35" spans="1:9" ht="15.95" customHeight="1" x14ac:dyDescent="0.25">
      <c r="A35" s="35"/>
      <c r="B35" s="14" t="s">
        <v>56</v>
      </c>
      <c r="C35" s="15">
        <f t="shared" si="13"/>
        <v>0.97680412371134018</v>
      </c>
      <c r="D35" s="15">
        <f t="shared" si="14"/>
        <v>1.2253475590042029</v>
      </c>
      <c r="E35" s="16">
        <v>309.3</v>
      </c>
      <c r="F35" s="16">
        <v>379</v>
      </c>
      <c r="G35" s="16">
        <v>0</v>
      </c>
      <c r="H35" s="16">
        <v>388</v>
      </c>
      <c r="I35" s="17" t="s">
        <v>57</v>
      </c>
    </row>
    <row r="36" spans="1:9" ht="18" customHeight="1" x14ac:dyDescent="0.25">
      <c r="A36" s="35"/>
      <c r="B36" s="18" t="s">
        <v>22</v>
      </c>
      <c r="C36" s="19">
        <f t="shared" si="13"/>
        <v>0.90603065463400656</v>
      </c>
      <c r="D36" s="19">
        <f t="shared" si="14"/>
        <v>1.133918967371818</v>
      </c>
      <c r="E36" s="20">
        <v>278.89999999999998</v>
      </c>
      <c r="F36" s="20">
        <f t="shared" ref="F36" si="15">AVERAGE(F34:F35)</f>
        <v>316.25</v>
      </c>
      <c r="G36" s="20">
        <v>0</v>
      </c>
      <c r="H36" s="20">
        <f t="shared" ref="H36" si="16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5" t="s">
        <v>58</v>
      </c>
      <c r="B38" s="35"/>
      <c r="C38" s="19">
        <f t="shared" ref="C38:C52" si="17">F38/H38</f>
        <v>1.1247399756115057</v>
      </c>
      <c r="D38" s="19">
        <f>F38/E38</f>
        <v>1.424159854677566</v>
      </c>
      <c r="E38" s="20">
        <v>220.2</v>
      </c>
      <c r="F38" s="20">
        <v>313.60000000000002</v>
      </c>
      <c r="G38" s="20">
        <v>13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5" t="s">
        <v>60</v>
      </c>
      <c r="B40" s="35"/>
      <c r="C40" s="19">
        <f t="shared" si="17"/>
        <v>0.78530456159519257</v>
      </c>
      <c r="D40" s="19">
        <f>F40/E40</f>
        <v>1.0569852941176472</v>
      </c>
      <c r="E40" s="20">
        <v>54.4</v>
      </c>
      <c r="F40" s="20">
        <v>57.5</v>
      </c>
      <c r="G40" s="20">
        <v>5.5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5" t="s">
        <v>62</v>
      </c>
      <c r="B42" s="14" t="s">
        <v>63</v>
      </c>
      <c r="C42" s="15">
        <f t="shared" si="17"/>
        <v>0.67043520544614632</v>
      </c>
      <c r="D42" s="15">
        <f t="shared" ref="D42:D46" si="18">F42/E42</f>
        <v>0.86713836477987416</v>
      </c>
      <c r="E42" s="16">
        <v>254.4</v>
      </c>
      <c r="F42" s="16">
        <v>220.6</v>
      </c>
      <c r="G42" s="16">
        <v>4.5</v>
      </c>
      <c r="H42" s="16">
        <v>329.04</v>
      </c>
      <c r="I42" s="23" t="s">
        <v>64</v>
      </c>
    </row>
    <row r="43" spans="1:9" ht="15.95" customHeight="1" x14ac:dyDescent="0.25">
      <c r="A43" s="36"/>
      <c r="B43" s="14" t="s">
        <v>65</v>
      </c>
      <c r="C43" s="15">
        <f t="shared" si="17"/>
        <v>1.105889724310777</v>
      </c>
      <c r="D43" s="15">
        <f t="shared" si="18"/>
        <v>1.4320486815415823</v>
      </c>
      <c r="E43" s="16">
        <v>147.9</v>
      </c>
      <c r="F43" s="16">
        <v>211.8</v>
      </c>
      <c r="G43" s="16">
        <v>21</v>
      </c>
      <c r="H43" s="16">
        <v>191.52</v>
      </c>
      <c r="I43" s="23" t="s">
        <v>66</v>
      </c>
    </row>
    <row r="44" spans="1:9" ht="15.95" customHeight="1" x14ac:dyDescent="0.25">
      <c r="A44" s="36"/>
      <c r="B44" s="14" t="s">
        <v>67</v>
      </c>
      <c r="C44" s="15">
        <f t="shared" si="17"/>
        <v>0.99683672641738985</v>
      </c>
      <c r="D44" s="15">
        <f t="shared" si="18"/>
        <v>1.3424358274167123</v>
      </c>
      <c r="E44" s="16">
        <v>183.1</v>
      </c>
      <c r="F44" s="16">
        <v>245.8</v>
      </c>
      <c r="G44" s="16">
        <v>33.799999999999997</v>
      </c>
      <c r="H44" s="16">
        <v>246.58</v>
      </c>
      <c r="I44" s="23" t="s">
        <v>68</v>
      </c>
    </row>
    <row r="45" spans="1:9" ht="15.95" customHeight="1" x14ac:dyDescent="0.25">
      <c r="A45" s="36"/>
      <c r="B45" s="14" t="s">
        <v>69</v>
      </c>
      <c r="C45" s="15">
        <f t="shared" si="17"/>
        <v>0.3677280900179804</v>
      </c>
      <c r="D45" s="15">
        <f t="shared" si="18"/>
        <v>0.48694316436251922</v>
      </c>
      <c r="E45" s="16">
        <v>130.19999999999999</v>
      </c>
      <c r="F45" s="16">
        <v>63.4</v>
      </c>
      <c r="G45" s="16">
        <v>7</v>
      </c>
      <c r="H45" s="16">
        <v>172.41</v>
      </c>
      <c r="I45" s="23" t="s">
        <v>70</v>
      </c>
    </row>
    <row r="46" spans="1:9" ht="18" customHeight="1" x14ac:dyDescent="0.25">
      <c r="A46" s="36"/>
      <c r="B46" s="18" t="s">
        <v>22</v>
      </c>
      <c r="C46" s="19">
        <f t="shared" si="17"/>
        <v>0.78931403331382044</v>
      </c>
      <c r="D46" s="19">
        <f t="shared" si="18"/>
        <v>1.0363331470095025</v>
      </c>
      <c r="E46" s="20">
        <v>178.9</v>
      </c>
      <c r="F46" s="20">
        <v>185.4</v>
      </c>
      <c r="G46" s="20">
        <v>16.600000000000001</v>
      </c>
      <c r="H46" s="20">
        <f t="shared" ref="H46" si="19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5" t="s">
        <v>71</v>
      </c>
      <c r="B48" s="14" t="s">
        <v>72</v>
      </c>
      <c r="C48" s="15">
        <f t="shared" si="17"/>
        <v>0.81622796425984057</v>
      </c>
      <c r="D48" s="15">
        <f t="shared" ref="D48:D52" si="20">F48/E48</f>
        <v>1.1155115511551155</v>
      </c>
      <c r="E48" s="16">
        <v>30.3</v>
      </c>
      <c r="F48" s="16">
        <v>33.799999999999997</v>
      </c>
      <c r="G48" s="16">
        <v>1.5</v>
      </c>
      <c r="H48" s="16">
        <v>41.41</v>
      </c>
      <c r="I48" s="17" t="s">
        <v>73</v>
      </c>
    </row>
    <row r="49" spans="1:9" ht="15.95" customHeight="1" x14ac:dyDescent="0.25">
      <c r="A49" s="35"/>
      <c r="B49" s="14" t="s">
        <v>74</v>
      </c>
      <c r="C49" s="15">
        <f t="shared" si="17"/>
        <v>1.0894258570838495</v>
      </c>
      <c r="D49" s="15">
        <f t="shared" si="20"/>
        <v>1.44718792866941</v>
      </c>
      <c r="E49" s="16">
        <v>72.900000000000006</v>
      </c>
      <c r="F49" s="16">
        <v>105.5</v>
      </c>
      <c r="G49" s="16">
        <v>1.5</v>
      </c>
      <c r="H49" s="16">
        <v>96.84</v>
      </c>
      <c r="I49" s="17" t="s">
        <v>75</v>
      </c>
    </row>
    <row r="50" spans="1:9" ht="15.95" customHeight="1" x14ac:dyDescent="0.25">
      <c r="A50" s="35"/>
      <c r="B50" s="14" t="s">
        <v>76</v>
      </c>
      <c r="C50" s="15">
        <f t="shared" si="17"/>
        <v>0.45118082481494537</v>
      </c>
      <c r="D50" s="15">
        <v>0.65</v>
      </c>
      <c r="E50" s="16">
        <v>19</v>
      </c>
      <c r="F50" s="16">
        <v>12.8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36"/>
      <c r="B51" s="14" t="s">
        <v>78</v>
      </c>
      <c r="C51" s="15">
        <f t="shared" si="17"/>
        <v>1.3413585554600171</v>
      </c>
      <c r="D51" s="15">
        <v>1.77</v>
      </c>
      <c r="E51" s="16">
        <v>17.7</v>
      </c>
      <c r="F51" s="16">
        <v>31.2</v>
      </c>
      <c r="G51" s="16">
        <v>6</v>
      </c>
      <c r="H51" s="16">
        <v>23.26</v>
      </c>
      <c r="I51" s="17" t="s">
        <v>79</v>
      </c>
    </row>
    <row r="52" spans="1:9" ht="18" customHeight="1" x14ac:dyDescent="0.25">
      <c r="A52" s="36"/>
      <c r="B52" s="18" t="s">
        <v>22</v>
      </c>
      <c r="C52" s="19">
        <f t="shared" si="17"/>
        <v>0.96534653465346543</v>
      </c>
      <c r="D52" s="19">
        <f t="shared" si="20"/>
        <v>1.3018465909090908</v>
      </c>
      <c r="E52" s="20">
        <v>35.200000000000003</v>
      </c>
      <c r="F52" s="20">
        <f t="shared" ref="F52" si="21">AVERAGE(F48:F51)</f>
        <v>45.825000000000003</v>
      </c>
      <c r="G52" s="20">
        <v>2.2999999999999998</v>
      </c>
      <c r="H52" s="20">
        <f t="shared" ref="H52" si="22">AVERAGE(H48:H51)</f>
        <v>47.47</v>
      </c>
      <c r="I52" s="21" t="s">
        <v>23</v>
      </c>
    </row>
    <row r="53" spans="1:9" s="27" customFormat="1" ht="18" customHeight="1" x14ac:dyDescent="0.2">
      <c r="A53" s="33" t="s">
        <v>80</v>
      </c>
      <c r="B53" s="33"/>
      <c r="C53" s="33"/>
      <c r="D53" s="33"/>
      <c r="E53" s="33"/>
      <c r="F53" s="33"/>
      <c r="G53" s="24"/>
      <c r="H53" s="25"/>
      <c r="I53" s="26"/>
    </row>
    <row r="54" spans="1:9" s="27" customFormat="1" ht="15" customHeight="1" x14ac:dyDescent="0.2">
      <c r="A54" s="33" t="s">
        <v>81</v>
      </c>
      <c r="B54" s="33"/>
      <c r="C54" s="33"/>
      <c r="D54" s="33"/>
      <c r="E54" s="33"/>
      <c r="F54" s="33"/>
      <c r="G54" s="33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34" t="s">
        <v>82</v>
      </c>
      <c r="I55" s="34"/>
    </row>
    <row r="56" spans="1:9" ht="15" customHeight="1" x14ac:dyDescent="0.25">
      <c r="G56" s="28"/>
      <c r="H56" s="34" t="s">
        <v>83</v>
      </c>
      <c r="I56" s="34" t="s">
        <v>83</v>
      </c>
    </row>
  </sheetData>
  <mergeCells count="28">
    <mergeCell ref="A4:I4"/>
    <mergeCell ref="A1:C1"/>
    <mergeCell ref="G1:I1"/>
    <mergeCell ref="A2:C2"/>
    <mergeCell ref="G2:I2"/>
    <mergeCell ref="A3:I3"/>
    <mergeCell ref="A28:A32"/>
    <mergeCell ref="A6:A7"/>
    <mergeCell ref="B6:B7"/>
    <mergeCell ref="C6:C7"/>
    <mergeCell ref="E6:E7"/>
    <mergeCell ref="D6:D7"/>
    <mergeCell ref="H6:H7"/>
    <mergeCell ref="I6:I7"/>
    <mergeCell ref="A9:A13"/>
    <mergeCell ref="A15:A20"/>
    <mergeCell ref="A22:A26"/>
    <mergeCell ref="F6:F7"/>
    <mergeCell ref="G6:G7"/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user</cp:lastModifiedBy>
  <cp:lastPrinted>2020-02-26T08:10:45Z</cp:lastPrinted>
  <dcterms:created xsi:type="dcterms:W3CDTF">2018-11-25T10:32:27Z</dcterms:created>
  <dcterms:modified xsi:type="dcterms:W3CDTF">2020-02-26T08:14:55Z</dcterms:modified>
</cp:coreProperties>
</file>