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C12" i="1"/>
  <c r="C11" i="1"/>
  <c r="C10" i="1"/>
  <c r="C9" i="1"/>
  <c r="D51" i="1"/>
  <c r="D50" i="1"/>
  <c r="D49" i="1"/>
  <c r="D48" i="1"/>
  <c r="D45" i="1"/>
  <c r="D44" i="1"/>
  <c r="D43" i="1"/>
  <c r="D42" i="1"/>
  <c r="D40" i="1"/>
  <c r="D38" i="1"/>
  <c r="D35" i="1"/>
  <c r="D34" i="1"/>
  <c r="D31" i="1"/>
  <c r="D30" i="1"/>
  <c r="D29" i="1"/>
  <c r="D28" i="1"/>
  <c r="D25" i="1"/>
  <c r="D24" i="1"/>
  <c r="D23" i="1"/>
  <c r="D22" i="1"/>
  <c r="D19" i="1"/>
  <c r="D18" i="1"/>
  <c r="D17" i="1"/>
  <c r="D16" i="1"/>
  <c r="D15" i="1"/>
  <c r="D12" i="1"/>
  <c r="D11" i="1"/>
  <c r="D10" i="1"/>
  <c r="D9" i="1"/>
  <c r="E52" i="1"/>
  <c r="E46" i="1"/>
  <c r="E36" i="1"/>
  <c r="E32" i="1"/>
  <c r="E26" i="1"/>
  <c r="E20" i="1"/>
  <c r="E13" i="1"/>
  <c r="F52" i="1"/>
  <c r="C52" i="1" s="1"/>
  <c r="F46" i="1"/>
  <c r="F36" i="1"/>
  <c r="C36" i="1" s="1"/>
  <c r="F32" i="1"/>
  <c r="F26" i="1"/>
  <c r="C26" i="1" s="1"/>
  <c r="F20" i="1"/>
  <c r="F13" i="1"/>
  <c r="C13" i="1" s="1"/>
  <c r="G46" i="1"/>
  <c r="G26" i="1"/>
  <c r="G13" i="1"/>
  <c r="D46" i="1" l="1"/>
  <c r="D32" i="1"/>
  <c r="D20" i="1"/>
  <c r="D52" i="1"/>
  <c r="C46" i="1"/>
  <c r="C32" i="1"/>
  <c r="D26" i="1"/>
  <c r="C20" i="1"/>
  <c r="D13" i="1"/>
  <c r="G52" i="1"/>
  <c r="G36" i="1"/>
  <c r="G32" i="1"/>
  <c r="G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<sst xmlns="http://schemas.openxmlformats.org/spreadsheetml/2006/main" count="102" uniqueCount="88">
  <si>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</si>
  <si>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</si>
  <si>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</si>
  <si>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</si>
  <si>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</si>
  <si>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</si>
  <si>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</si>
  <si>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</si>
  <si>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</si>
  <si>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</si>
  <si>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</si>
  <si>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</si>
  <si>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</si>
  <si>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</si>
  <si>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</si>
  <si>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</si>
  <si>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</si>
  <si>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</si>
  <si>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</si>
  <si>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</si>
  <si>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</si>
  <si>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</si>
  <si>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</si>
  <si>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</si>
  <si>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</si>
  <si>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</si>
  <si>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</si>
  <si>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</si>
  <si>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</si>
  <si>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</si>
  <si>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</si>
  <si>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</si>
  <si>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</si>
  <si>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</si>
  <si>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</si>
  <si>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</si>
  <si>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</si>
  <si>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</si>
  <si>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</si>
  <si>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</si>
  <si>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</si>
  <si>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</si>
  <si>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</si>
  <si>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</si>
  <si>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</si>
  <si>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</si>
  <si>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</si>
  <si>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</si>
  <si>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</si>
  <si>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</si>
  <si>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</si>
  <si>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</si>
  <si>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</si>
  <si>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</si>
  <si>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</si>
  <si>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</si>
  <si>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</si>
  <si>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</si>
  <si>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</si>
  <si>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</si>
  <si>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</si>
  <si>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</si>
  <si>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</si>
  <si>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</si>
  <si>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</si>
  <si>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</si>
  <si>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</si>
  <si>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</si>
  <si>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</si>
  <si>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</si>
  <si>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</si>
  <si>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</si>
  <si>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</si>
  <si>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</si>
  <si>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</si>
  <si>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</si>
  <si>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</si>
  <si>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</si>
  <si>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</si>
  <si>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</si>
  <si>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</si>
  <si>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</si>
  <si>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</si>
  <si>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</si>
  <si>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</si>
  <si>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</si>
  <si>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14/01/2020</t>
  </si>
  <si>
    <t>Statistics of Rainfall 'mm' since the beginning of the season until the morning of 14/01/2020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</si>
</sst>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O16" sqref="O16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0.51094240488011222</v>
      </c>
      <c r="D9" s="15">
        <f>F9/E9</f>
        <v>1.2412114656571118</v>
      </c>
      <c r="E9" s="16">
        <v>184.9</v>
      </c>
      <c r="F9" s="16">
        <v>229.5</v>
      </c>
      <c r="G9" s="16">
        <v>1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0.53941201533873029</v>
      </c>
      <c r="D10" s="15">
        <f t="shared" ref="D10:D13" si="1">F10/E10</f>
        <v>1.2639776357827475</v>
      </c>
      <c r="E10" s="16">
        <v>250.4</v>
      </c>
      <c r="F10" s="16">
        <v>316.5</v>
      </c>
      <c r="G10" s="16">
        <v>2.2999999999999998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0.64471818504076561</v>
      </c>
      <c r="D11" s="15">
        <f t="shared" si="1"/>
        <v>1.5478723404255319</v>
      </c>
      <c r="E11" s="16">
        <v>94</v>
      </c>
      <c r="F11" s="16">
        <v>145.5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0.71656777727065268</v>
      </c>
      <c r="D12" s="15">
        <f t="shared" si="1"/>
        <v>1.5317073170731708</v>
      </c>
      <c r="E12" s="16">
        <v>205</v>
      </c>
      <c r="F12" s="16">
        <v>314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0.59154018119778795</v>
      </c>
      <c r="D13" s="19">
        <f t="shared" si="1"/>
        <v>1.3693313359662265</v>
      </c>
      <c r="E13" s="20">
        <f>AVERAGE(E9:E12)</f>
        <v>183.57499999999999</v>
      </c>
      <c r="F13" s="20">
        <f>AVERAGE(F9:F12)</f>
        <v>251.375</v>
      </c>
      <c r="G13" s="20">
        <f>AVERAGE(G9:G12)</f>
        <v>0.82499999999999996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0.5964060223409422</v>
      </c>
      <c r="D15" s="15">
        <f t="shared" ref="D15:D20" si="4">F15/E15</f>
        <v>1.3680926916221035</v>
      </c>
      <c r="E15" s="16">
        <v>224.4</v>
      </c>
      <c r="F15" s="16">
        <v>307</v>
      </c>
      <c r="G15" s="16">
        <v>1.9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0.54579093432007408</v>
      </c>
      <c r="D16" s="15">
        <f t="shared" si="4"/>
        <v>1.1990762124711318</v>
      </c>
      <c r="E16" s="16">
        <v>216.5</v>
      </c>
      <c r="F16" s="16">
        <v>259.60000000000002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0.55083852419741253</v>
      </c>
      <c r="D17" s="15">
        <f t="shared" si="4"/>
        <v>1.2922661870503596</v>
      </c>
      <c r="E17" s="16">
        <v>222.4</v>
      </c>
      <c r="F17" s="16">
        <v>287.39999999999998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0.66870291183058428</v>
      </c>
      <c r="D18" s="15">
        <f t="shared" si="4"/>
        <v>1.6003898635477583</v>
      </c>
      <c r="E18" s="16">
        <v>102.6</v>
      </c>
      <c r="F18" s="16">
        <v>164.2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0.4644683261382076</v>
      </c>
      <c r="D19" s="15">
        <f t="shared" si="4"/>
        <v>1.1162619573215598</v>
      </c>
      <c r="E19" s="16">
        <v>135.9</v>
      </c>
      <c r="F19" s="16">
        <v>151.69999999999999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0.56129156071582798</v>
      </c>
      <c r="D20" s="19">
        <f t="shared" si="4"/>
        <v>1.2972943002883124</v>
      </c>
      <c r="E20" s="20">
        <f t="shared" ref="E20" si="5">AVERAGE(E15:E19)</f>
        <v>180.35999999999999</v>
      </c>
      <c r="F20" s="20">
        <f t="shared" ref="F20" si="6">AVERAGE(F15:F19)</f>
        <v>233.98000000000002</v>
      </c>
      <c r="G20" s="20">
        <f t="shared" ref="G20:H20" si="7">AVERAGE(G15:G19)</f>
        <v>0.38</v>
      </c>
      <c r="H20" s="20">
        <f t="shared" si="7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8">F22/H22</f>
        <v>0.56142717937186126</v>
      </c>
      <c r="D22" s="15">
        <f t="shared" ref="D22:D26" si="9">F22/E22</f>
        <v>1.2567114093959733</v>
      </c>
      <c r="E22" s="16">
        <v>59.6</v>
      </c>
      <c r="F22" s="16">
        <v>74.900000000000006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8"/>
        <v>0.74127326463775056</v>
      </c>
      <c r="D23" s="15">
        <f t="shared" si="9"/>
        <v>1.6781193490054249</v>
      </c>
      <c r="E23" s="16">
        <v>55.3</v>
      </c>
      <c r="F23" s="16">
        <v>92.8</v>
      </c>
      <c r="G23" s="16">
        <v>0.2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8"/>
        <v>0.67450353800502172</v>
      </c>
      <c r="D24" s="15">
        <f t="shared" si="9"/>
        <v>1.6016260162601628</v>
      </c>
      <c r="E24" s="16">
        <v>36.9</v>
      </c>
      <c r="F24" s="16">
        <v>59.1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8"/>
        <v>0.46333333333333332</v>
      </c>
      <c r="D25" s="15">
        <f t="shared" si="9"/>
        <v>1.1049284578696343</v>
      </c>
      <c r="E25" s="16">
        <v>62.9</v>
      </c>
      <c r="F25" s="16">
        <v>69.5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8"/>
        <v>0.59711418322518228</v>
      </c>
      <c r="D26" s="19">
        <f t="shared" si="9"/>
        <v>1.3800652072659523</v>
      </c>
      <c r="E26" s="20">
        <f>AVERAGE(E22:E25)</f>
        <v>53.675000000000004</v>
      </c>
      <c r="F26" s="20">
        <f>AVERAGE(F22:F25)</f>
        <v>74.074999999999989</v>
      </c>
      <c r="G26" s="20">
        <f>AVERAGE(G22:G25)</f>
        <v>0.05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1">F28/H28</f>
        <v>0.68537289387124922</v>
      </c>
      <c r="D28" s="15">
        <f t="shared" ref="D28:D32" si="12">F28/E28</f>
        <v>1.4861717612809315</v>
      </c>
      <c r="E28" s="16">
        <v>68.7</v>
      </c>
      <c r="F28" s="16">
        <v>102.1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1"/>
        <v>0.67474292153824489</v>
      </c>
      <c r="D29" s="15">
        <f t="shared" si="12"/>
        <v>1.4362818590704647</v>
      </c>
      <c r="E29" s="16">
        <v>33.35</v>
      </c>
      <c r="F29" s="16">
        <v>47.9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1"/>
        <v>0.31682400103452735</v>
      </c>
      <c r="D30" s="15">
        <f t="shared" si="12"/>
        <v>0.73134328358208955</v>
      </c>
      <c r="E30" s="16">
        <v>33.5</v>
      </c>
      <c r="F30" s="16">
        <v>24.5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1"/>
        <v>0.44793779580797838</v>
      </c>
      <c r="D31" s="15">
        <f t="shared" si="12"/>
        <v>1.0311284046692608</v>
      </c>
      <c r="E31" s="16">
        <v>25.7</v>
      </c>
      <c r="F31" s="16">
        <v>26.5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1"/>
        <v>0.56389395427128641</v>
      </c>
      <c r="D32" s="19">
        <f t="shared" si="12"/>
        <v>1.2465116279069768</v>
      </c>
      <c r="E32" s="20">
        <f t="shared" ref="E32" si="13">AVERAGE(E28:E31)</f>
        <v>40.3125</v>
      </c>
      <c r="F32" s="20">
        <f t="shared" ref="F32" si="14">AVERAGE(F28:F31)</f>
        <v>50.25</v>
      </c>
      <c r="G32" s="20">
        <f t="shared" ref="G32" si="15">AVERAGE(G28:G31)</f>
        <v>0</v>
      </c>
      <c r="H32" s="20">
        <f t="shared" ref="H32" si="1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7">F34/H34</f>
        <v>0.53466623669783941</v>
      </c>
      <c r="D34" s="15">
        <f t="shared" ref="D34:D35" si="18">F34/E34</f>
        <v>1.153792623521225</v>
      </c>
      <c r="E34" s="16">
        <v>143.69999999999999</v>
      </c>
      <c r="F34" s="16">
        <v>165.8</v>
      </c>
      <c r="G34" s="16">
        <v>0.6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7"/>
        <v>0.66804123711340202</v>
      </c>
      <c r="D35" s="15">
        <f t="shared" si="18"/>
        <v>1.385355424906467</v>
      </c>
      <c r="E35" s="16">
        <v>187.1</v>
      </c>
      <c r="F35" s="16">
        <v>259.2</v>
      </c>
      <c r="G35" s="16">
        <v>1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7"/>
        <v>0.60879530153273165</v>
      </c>
      <c r="D36" s="19">
        <v>1.29</v>
      </c>
      <c r="E36" s="20">
        <f t="shared" ref="E36" si="19">AVERAGE(E34:E35)</f>
        <v>165.39999999999998</v>
      </c>
      <c r="F36" s="20">
        <f t="shared" ref="F36" si="20">AVERAGE(F34:F35)</f>
        <v>212.5</v>
      </c>
      <c r="G36" s="20">
        <f t="shared" ref="G36" si="21">AVERAGE(G34:G35)</f>
        <v>0.8</v>
      </c>
      <c r="H36" s="20">
        <f t="shared" ref="H36" si="22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0.70870095402051503</v>
      </c>
      <c r="D38" s="19">
        <f>F38/E38</f>
        <v>1.5329712955779673</v>
      </c>
      <c r="E38" s="20">
        <v>128.9</v>
      </c>
      <c r="F38" s="20">
        <v>197.6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0.2185195301830101</v>
      </c>
      <c r="D40" s="19">
        <f>F40/E40</f>
        <v>0.52117263843648209</v>
      </c>
      <c r="E40" s="20">
        <v>30.7</v>
      </c>
      <c r="F40" s="20">
        <v>16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23">F42/H42</f>
        <v>0.28172866520787743</v>
      </c>
      <c r="D42" s="15">
        <f t="shared" ref="D42:D46" si="24">F42/E42</f>
        <v>0.73136094674556218</v>
      </c>
      <c r="E42" s="16">
        <v>126.75</v>
      </c>
      <c r="F42" s="16">
        <v>92.7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23"/>
        <v>0.27621136173767752</v>
      </c>
      <c r="D43" s="15">
        <f t="shared" si="24"/>
        <v>0.73882681564245811</v>
      </c>
      <c r="E43" s="16">
        <v>71.599999999999994</v>
      </c>
      <c r="F43" s="16">
        <v>52.9</v>
      </c>
      <c r="G43" s="16">
        <v>0.5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23"/>
        <v>0.3009165382431665</v>
      </c>
      <c r="D44" s="15">
        <f t="shared" si="24"/>
        <v>0.8082788671023966</v>
      </c>
      <c r="E44" s="16">
        <v>91.8</v>
      </c>
      <c r="F44" s="16">
        <v>74.2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23"/>
        <v>8.6421901281828209E-2</v>
      </c>
      <c r="D45" s="15">
        <f t="shared" si="24"/>
        <v>0.20810055865921789</v>
      </c>
      <c r="E45" s="16">
        <v>71.599999999999994</v>
      </c>
      <c r="F45" s="16">
        <v>14.9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23"/>
        <v>0.24980043637911767</v>
      </c>
      <c r="D46" s="19">
        <f t="shared" si="24"/>
        <v>0.64879060124395305</v>
      </c>
      <c r="E46" s="20">
        <f>AVERAGE(E42:E45)</f>
        <v>90.4375</v>
      </c>
      <c r="F46" s="20">
        <f>AVERAGE(F42:F45)</f>
        <v>58.675000000000004</v>
      </c>
      <c r="G46" s="20">
        <f>AVERAGE(G42:G45)</f>
        <v>0.125</v>
      </c>
      <c r="H46" s="20">
        <f t="shared" ref="H46" si="2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6">F48/H48</f>
        <v>0.46848587297754168</v>
      </c>
      <c r="D48" s="15">
        <f t="shared" ref="D48:D52" si="27">F48/E48</f>
        <v>1.0374331550802138</v>
      </c>
      <c r="E48" s="16">
        <v>18.7</v>
      </c>
      <c r="F48" s="16">
        <v>19.399999999999999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6"/>
        <v>0.46778190830235433</v>
      </c>
      <c r="D49" s="15">
        <f t="shared" si="27"/>
        <v>1.1585677749360612</v>
      </c>
      <c r="E49" s="16">
        <v>39.1</v>
      </c>
      <c r="F49" s="16">
        <v>45.3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0.15</v>
      </c>
      <c r="D50" s="15">
        <f t="shared" si="27"/>
        <v>0.31654676258992809</v>
      </c>
      <c r="E50" s="16">
        <v>13.9</v>
      </c>
      <c r="F50" s="16">
        <v>4.4000000000000004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6"/>
        <v>0.1934651762682717</v>
      </c>
      <c r="D51" s="15">
        <f t="shared" si="27"/>
        <v>0.34351145038167941</v>
      </c>
      <c r="E51" s="16">
        <v>13.1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26"/>
        <v>0.38761322940804716</v>
      </c>
      <c r="D52" s="19">
        <f t="shared" si="27"/>
        <v>0.86792452830188671</v>
      </c>
      <c r="E52" s="20">
        <f t="shared" ref="E52" si="28">AVERAGE(E48:E51)</f>
        <v>21.2</v>
      </c>
      <c r="F52" s="20">
        <f t="shared" ref="F52" si="29">AVERAGE(F48:F51)</f>
        <v>18.399999999999999</v>
      </c>
      <c r="G52" s="20">
        <f t="shared" ref="G52" si="30">AVERAGE(G48:G51)</f>
        <v>0</v>
      </c>
      <c r="H52" s="20">
        <f t="shared" ref="H52" si="31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2019-02-18T09:14:28Z</cp:lastPrinted>
  <dcterms:created xsi:type="dcterms:W3CDTF">2018-11-25T10:32:27Z</dcterms:created>
  <dcterms:modified xsi:type="dcterms:W3CDTF">2020-01-14T09:28:24Z</dcterms:modified>
</cp:coreProperties>
</file>