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G13" i="1" l="1"/>
  <c r="C51" i="1" l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19" i="1"/>
  <c r="C11" i="1"/>
  <c r="D45" i="1"/>
  <c r="D43" i="1"/>
  <c r="D42" i="1"/>
  <c r="D40" i="1"/>
  <c r="D38" i="1"/>
  <c r="D35" i="1"/>
  <c r="D34" i="1"/>
  <c r="D31" i="1"/>
  <c r="D29" i="1"/>
  <c r="D28" i="1"/>
  <c r="D25" i="1"/>
  <c r="D24" i="1"/>
  <c r="D23" i="1"/>
  <c r="D22" i="1"/>
  <c r="D19" i="1"/>
  <c r="D18" i="1"/>
  <c r="D17" i="1"/>
  <c r="D16" i="1"/>
  <c r="D12" i="1"/>
  <c r="D11" i="1"/>
  <c r="D10" i="1"/>
  <c r="D9" i="1"/>
  <c r="E46" i="1"/>
  <c r="F52" i="1"/>
  <c r="F36" i="1"/>
  <c r="C36" i="1" s="1"/>
  <c r="C13" i="1"/>
  <c r="D46" i="1" l="1"/>
  <c r="D32" i="1"/>
  <c r="D20" i="1"/>
  <c r="C46" i="1"/>
  <c r="C32" i="1"/>
  <c r="D26" i="1"/>
  <c r="C20" i="1"/>
  <c r="D13" i="1"/>
  <c r="G32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<sst xmlns="http://schemas.openxmlformats.org/spreadsheetml/2006/main" count="102" uniqueCount="88">
  <si>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</si>
  <si>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</si>
  <si>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</si>
  <si>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</si>
  <si>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</si>
  <si>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</si>
  <si>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</si>
  <si>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</si>
  <si>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</si>
  <si>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</si>
  <si>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</si>
  <si>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</si>
  <si>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</si>
  <si>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</si>
  <si>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</si>
  <si>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</si>
  <si>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</si>
  <si>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</si>
  <si>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</si>
  <si>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</si>
  <si>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</si>
  <si>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</si>
  <si>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</si>
  <si>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</si>
  <si>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</si>
  <si>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</si>
  <si>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</si>
  <si>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</si>
  <si>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</si>
  <si>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</si>
  <si>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</si>
  <si>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</si>
  <si>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</si>
  <si>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</si>
  <si>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</si>
  <si>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</si>
  <si>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</si>
  <si>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</si>
  <si>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</si>
  <si>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</si>
  <si>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</si>
  <si>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</si>
  <si>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</si>
  <si>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</si>
  <si>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</si>
  <si>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</si>
  <si>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</si>
  <si>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</si>
  <si>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</si>
  <si>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</si>
  <si>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</si>
  <si>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</si>
  <si>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</si>
  <si>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</si>
  <si>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</si>
  <si>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</si>
  <si>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</si>
  <si>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</si>
  <si>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</si>
  <si>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</si>
  <si>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</si>
  <si>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</si>
  <si>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</si>
  <si>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</si>
  <si>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</si>
  <si>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</si>
  <si>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</si>
  <si>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</si>
  <si>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</si>
  <si>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</si>
  <si>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</si>
  <si>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</si>
  <si>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</si>
  <si>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</si>
  <si>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</si>
  <si>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</si>
  <si>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</si>
  <si>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</si>
  <si>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</si>
  <si>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</si>
  <si>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</si>
  <si>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</si>
  <si>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</si>
  <si>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</si>
  <si>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</si>
  <si>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</si>
  <si>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09/02/2020</t>
  </si>
  <si>
    <t>Statistics of Rainfall 'mm' since the beginning of the season until the morning of 09/02/2020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</si>
</sst>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topLeftCell="A2" zoomScaleNormal="100" workbookViewId="0">
      <selection activeCell="M12" sqref="M1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0.82</v>
      </c>
      <c r="D9" s="15">
        <f>F9/E9</f>
        <v>1.3255813953488371</v>
      </c>
      <c r="E9" s="16">
        <v>279.5</v>
      </c>
      <c r="F9" s="16">
        <v>370.5</v>
      </c>
      <c r="G9" s="16">
        <v>4.5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0.91</v>
      </c>
      <c r="D10" s="15">
        <f t="shared" ref="D10:D13" si="0">F10/E10</f>
        <v>1.4254526091586792</v>
      </c>
      <c r="E10" s="16">
        <v>375.6</v>
      </c>
      <c r="F10" s="16">
        <v>535.4</v>
      </c>
      <c r="G10" s="16">
        <v>7.8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ref="C11:C13" si="1">F11/H11</f>
        <v>0.90393477490251684</v>
      </c>
      <c r="D11" s="15">
        <f t="shared" si="0"/>
        <v>1.4285714285714284</v>
      </c>
      <c r="E11" s="16">
        <v>142.80000000000001</v>
      </c>
      <c r="F11" s="16">
        <v>204</v>
      </c>
      <c r="G11" s="16">
        <v>2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1.1299999999999999</v>
      </c>
      <c r="D12" s="15">
        <f t="shared" si="0"/>
        <v>1.7222222222222223</v>
      </c>
      <c r="E12" s="16">
        <v>288</v>
      </c>
      <c r="F12" s="16">
        <v>496</v>
      </c>
      <c r="G12" s="16">
        <v>6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1"/>
        <v>0.94481703729850564</v>
      </c>
      <c r="D13" s="19">
        <f t="shared" si="0"/>
        <v>1.4793662490788506</v>
      </c>
      <c r="E13" s="20">
        <v>271.39999999999998</v>
      </c>
      <c r="F13" s="20">
        <v>401.5</v>
      </c>
      <c r="G13" s="20">
        <f>AVERAGE(G9:G12)</f>
        <v>5.0750000000000002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1.02</v>
      </c>
      <c r="D15" s="15">
        <v>1.55</v>
      </c>
      <c r="E15" s="16">
        <v>337.9</v>
      </c>
      <c r="F15" s="16">
        <v>523.1</v>
      </c>
      <c r="G15" s="16">
        <v>23.7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0.94</v>
      </c>
      <c r="D16" s="15">
        <f t="shared" ref="D16:D20" si="3">F16/E16</f>
        <v>1.3908153701968133</v>
      </c>
      <c r="E16" s="16">
        <v>320.10000000000002</v>
      </c>
      <c r="F16" s="16">
        <v>445.2</v>
      </c>
      <c r="G16" s="16">
        <v>18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0.92</v>
      </c>
      <c r="D17" s="15">
        <f t="shared" si="3"/>
        <v>1.4026354319180088</v>
      </c>
      <c r="E17" s="16">
        <v>341.5</v>
      </c>
      <c r="F17" s="16">
        <v>479</v>
      </c>
      <c r="G17" s="16">
        <v>20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1</v>
      </c>
      <c r="D18" s="15">
        <f t="shared" si="3"/>
        <v>1.5370138017565871</v>
      </c>
      <c r="E18" s="16">
        <v>159.4</v>
      </c>
      <c r="F18" s="16">
        <v>245</v>
      </c>
      <c r="G18" s="16">
        <v>7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ref="C19:C20" si="4">F19/H19</f>
        <v>0.81932580141453115</v>
      </c>
      <c r="D19" s="15">
        <f t="shared" si="3"/>
        <v>1.2761087267525038</v>
      </c>
      <c r="E19" s="16">
        <v>209.7</v>
      </c>
      <c r="F19" s="16">
        <v>267.60000000000002</v>
      </c>
      <c r="G19" s="16">
        <v>17.8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4"/>
        <v>0.94036367125653708</v>
      </c>
      <c r="D20" s="19">
        <f t="shared" si="3"/>
        <v>1.4322250639386189</v>
      </c>
      <c r="E20" s="20">
        <v>273.7</v>
      </c>
      <c r="F20" s="20">
        <v>392</v>
      </c>
      <c r="G20" s="20">
        <v>17.3</v>
      </c>
      <c r="H20" s="20">
        <f t="shared" ref="H20" si="5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0.92</v>
      </c>
      <c r="D22" s="15">
        <f t="shared" ref="D22:D26" si="6">F22/E22</f>
        <v>1.3576965669988925</v>
      </c>
      <c r="E22" s="16">
        <v>90.3</v>
      </c>
      <c r="F22" s="16">
        <v>122.6</v>
      </c>
      <c r="G22" s="16">
        <v>6.5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1.1000000000000001</v>
      </c>
      <c r="D23" s="15">
        <f t="shared" si="6"/>
        <v>1.7063197026022303</v>
      </c>
      <c r="E23" s="16">
        <v>80.7</v>
      </c>
      <c r="F23" s="16">
        <v>137.69999999999999</v>
      </c>
      <c r="G23" s="16">
        <v>5.4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1.04</v>
      </c>
      <c r="D24" s="15">
        <f t="shared" si="6"/>
        <v>1.6833333333333333</v>
      </c>
      <c r="E24" s="16">
        <v>54</v>
      </c>
      <c r="F24" s="16">
        <v>90.9</v>
      </c>
      <c r="G24" s="16">
        <v>2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0.81</v>
      </c>
      <c r="D25" s="15">
        <f t="shared" si="6"/>
        <v>1.2453798767967146</v>
      </c>
      <c r="E25" s="16">
        <v>97.4</v>
      </c>
      <c r="F25" s="16">
        <v>121.3</v>
      </c>
      <c r="G25" s="16">
        <v>4.5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0.95</v>
      </c>
      <c r="D26" s="19">
        <f t="shared" si="6"/>
        <v>1.4652605459057073</v>
      </c>
      <c r="E26" s="20">
        <v>80.599999999999994</v>
      </c>
      <c r="F26" s="20">
        <v>118.1</v>
      </c>
      <c r="G26" s="20">
        <v>4.5999999999999996</v>
      </c>
      <c r="H26" s="20">
        <f t="shared" ref="H26" si="7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8">F28/H28</f>
        <v>0.97872054776129436</v>
      </c>
      <c r="D28" s="15">
        <f t="shared" ref="D28:D32" si="9">F28/E28</f>
        <v>1.4435643564356437</v>
      </c>
      <c r="E28" s="16">
        <v>101</v>
      </c>
      <c r="F28" s="16">
        <v>145.80000000000001</v>
      </c>
      <c r="G28" s="16">
        <v>2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8"/>
        <v>0.83251162135512047</v>
      </c>
      <c r="D29" s="15">
        <f t="shared" si="9"/>
        <v>1.2364016736401675</v>
      </c>
      <c r="E29" s="16">
        <v>47.8</v>
      </c>
      <c r="F29" s="16">
        <v>59.1</v>
      </c>
      <c r="G29" s="16">
        <v>0.1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8"/>
        <v>0.36208457261088839</v>
      </c>
      <c r="D30" s="15">
        <v>0.6</v>
      </c>
      <c r="E30" s="16">
        <v>47.1</v>
      </c>
      <c r="F30" s="16">
        <v>28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8"/>
        <v>0.66091954022988508</v>
      </c>
      <c r="D31" s="15">
        <f t="shared" si="9"/>
        <v>1.0510752688172043</v>
      </c>
      <c r="E31" s="16">
        <v>37.200000000000003</v>
      </c>
      <c r="F31" s="16">
        <v>39.1</v>
      </c>
      <c r="G31" s="16">
        <v>0.1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8"/>
        <v>0.763080375929303</v>
      </c>
      <c r="D32" s="19">
        <f t="shared" si="9"/>
        <v>1.1663807890222986</v>
      </c>
      <c r="E32" s="20">
        <v>58.3</v>
      </c>
      <c r="F32" s="20">
        <v>68</v>
      </c>
      <c r="G32" s="20">
        <f t="shared" ref="G32" si="10">AVERAGE(G28:G31)</f>
        <v>0.55000000000000004</v>
      </c>
      <c r="H32" s="20">
        <f t="shared" ref="H32" si="11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2">F34/H34</f>
        <v>0.77716865527249268</v>
      </c>
      <c r="D34" s="15">
        <f t="shared" ref="D34:D35" si="13">F34/E34</f>
        <v>1.1569851176188188</v>
      </c>
      <c r="E34" s="16">
        <v>208.3</v>
      </c>
      <c r="F34" s="16">
        <v>241</v>
      </c>
      <c r="G34" s="16">
        <v>2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2"/>
        <v>0.92164948453608253</v>
      </c>
      <c r="D35" s="15">
        <f t="shared" si="13"/>
        <v>1.3628048780487807</v>
      </c>
      <c r="E35" s="16">
        <v>262.39999999999998</v>
      </c>
      <c r="F35" s="16">
        <v>357.6</v>
      </c>
      <c r="G35" s="16">
        <v>4.8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2"/>
        <v>0.85747027646468987</v>
      </c>
      <c r="D36" s="19">
        <v>1.27</v>
      </c>
      <c r="E36" s="20">
        <v>235.4</v>
      </c>
      <c r="F36" s="20">
        <f t="shared" ref="F36" si="14">AVERAGE(F34:F35)</f>
        <v>299.3</v>
      </c>
      <c r="G36" s="20">
        <v>3.4</v>
      </c>
      <c r="H36" s="20">
        <f t="shared" ref="H36" si="15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1.0268273438060398</v>
      </c>
      <c r="D38" s="19">
        <f>F38/E38</f>
        <v>1.5148148148148148</v>
      </c>
      <c r="E38" s="20">
        <v>189</v>
      </c>
      <c r="F38" s="20">
        <v>286.3</v>
      </c>
      <c r="G38" s="20">
        <v>5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0.58044250204862058</v>
      </c>
      <c r="D40" s="19">
        <f>F40/E40</f>
        <v>0.91792656587473009</v>
      </c>
      <c r="E40" s="20">
        <v>46.3</v>
      </c>
      <c r="F40" s="20">
        <v>42.5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16">F42/H42</f>
        <v>0.61694626793095064</v>
      </c>
      <c r="D42" s="15">
        <f t="shared" ref="D42:D46" si="17">F42/E42</f>
        <v>0.98735408560311289</v>
      </c>
      <c r="E42" s="16">
        <v>205.6</v>
      </c>
      <c r="F42" s="16">
        <v>203</v>
      </c>
      <c r="G42" s="16">
        <v>8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6"/>
        <v>0.68922305764411029</v>
      </c>
      <c r="D43" s="15">
        <f t="shared" si="17"/>
        <v>1.1027568922305764</v>
      </c>
      <c r="E43" s="16">
        <v>119.7</v>
      </c>
      <c r="F43" s="16">
        <v>132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6"/>
        <v>0.62373266282747997</v>
      </c>
      <c r="D44" s="15">
        <v>1.01</v>
      </c>
      <c r="E44" s="16">
        <v>151.69999999999999</v>
      </c>
      <c r="F44" s="16">
        <v>153.80000000000001</v>
      </c>
      <c r="G44" s="16">
        <v>1.8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6"/>
        <v>0.20532451713937705</v>
      </c>
      <c r="D45" s="15">
        <f t="shared" si="17"/>
        <v>0.3368220742150333</v>
      </c>
      <c r="E45" s="16">
        <v>105.1</v>
      </c>
      <c r="F45" s="16">
        <v>35.4</v>
      </c>
      <c r="G45" s="16">
        <v>4.5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6"/>
        <v>0.55813953488372081</v>
      </c>
      <c r="D46" s="19">
        <f t="shared" si="17"/>
        <v>0.90087613812059775</v>
      </c>
      <c r="E46" s="20">
        <f>AVERAGE(E42:E45)</f>
        <v>145.52500000000001</v>
      </c>
      <c r="F46" s="20">
        <v>131.1</v>
      </c>
      <c r="G46" s="20">
        <v>3.6</v>
      </c>
      <c r="H46" s="20">
        <f t="shared" ref="H46" si="18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1" si="19">F48/H48</f>
        <v>0.55300652016421159</v>
      </c>
      <c r="D48" s="15">
        <v>0.87</v>
      </c>
      <c r="E48" s="16">
        <v>26.5</v>
      </c>
      <c r="F48" s="16">
        <v>22.9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1.01</v>
      </c>
      <c r="D49" s="15">
        <v>1.63</v>
      </c>
      <c r="E49" s="16">
        <v>60.3</v>
      </c>
      <c r="F49" s="16">
        <v>98.5</v>
      </c>
      <c r="G49" s="16">
        <v>1.2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0.35</v>
      </c>
      <c r="D50" s="15">
        <v>0.54</v>
      </c>
      <c r="E50" s="16">
        <v>18.2</v>
      </c>
      <c r="F50" s="16">
        <v>9.8000000000000007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19"/>
        <v>0.1934651762682717</v>
      </c>
      <c r="D51" s="15">
        <v>0.27</v>
      </c>
      <c r="E51" s="16">
        <v>16.399999999999999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0.71</v>
      </c>
      <c r="D52" s="19">
        <v>1.1200000000000001</v>
      </c>
      <c r="E52" s="20">
        <v>30.4</v>
      </c>
      <c r="F52" s="20">
        <f t="shared" ref="F52" si="20">AVERAGE(F48:F51)</f>
        <v>33.925000000000004</v>
      </c>
      <c r="G52" s="20">
        <v>0.3</v>
      </c>
      <c r="H52" s="20">
        <f t="shared" ref="H52" si="21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2020-01-29T08:48:18Z</cp:lastPrinted>
  <dcterms:created xsi:type="dcterms:W3CDTF">2018-11-25T10:32:27Z</dcterms:created>
  <dcterms:modified xsi:type="dcterms:W3CDTF">2020-02-09T09:13:24Z</dcterms:modified>
</cp:coreProperties>
</file>