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G13" i="1" l="1"/>
  <c r="C51" i="1" l="1"/>
  <c r="C49" i="1"/>
  <c r="C48" i="1"/>
  <c r="C45" i="1"/>
  <c r="C44" i="1"/>
  <c r="C43" i="1"/>
  <c r="C42" i="1"/>
  <c r="C40" i="1"/>
  <c r="C38" i="1"/>
  <c r="C35" i="1"/>
  <c r="C34" i="1"/>
  <c r="C31" i="1"/>
  <c r="C30" i="1"/>
  <c r="C29" i="1"/>
  <c r="C28" i="1"/>
  <c r="C25" i="1"/>
  <c r="C24" i="1"/>
  <c r="C19" i="1"/>
  <c r="C18" i="1"/>
  <c r="C17" i="1"/>
  <c r="C11" i="1"/>
  <c r="D49" i="1"/>
  <c r="D48" i="1"/>
  <c r="D45" i="1"/>
  <c r="D43" i="1"/>
  <c r="D42" i="1"/>
  <c r="D40" i="1"/>
  <c r="D38" i="1"/>
  <c r="D35" i="1"/>
  <c r="D34" i="1"/>
  <c r="D31" i="1"/>
  <c r="D30" i="1"/>
  <c r="D29" i="1"/>
  <c r="D28" i="1"/>
  <c r="D25" i="1"/>
  <c r="D24" i="1"/>
  <c r="D23" i="1"/>
  <c r="D22" i="1"/>
  <c r="D19" i="1"/>
  <c r="D18" i="1"/>
  <c r="D17" i="1"/>
  <c r="D16" i="1"/>
  <c r="D15" i="1"/>
  <c r="D12" i="1"/>
  <c r="D11" i="1"/>
  <c r="D10" i="1"/>
  <c r="D9" i="1"/>
  <c r="E46" i="1"/>
  <c r="F52" i="1"/>
  <c r="F36" i="1"/>
  <c r="C36" i="1" s="1"/>
  <c r="C26" i="1"/>
  <c r="F20" i="1"/>
  <c r="C13" i="1"/>
  <c r="D46" i="1" l="1"/>
  <c r="D32" i="1"/>
  <c r="D20" i="1"/>
  <c r="C46" i="1"/>
  <c r="C32" i="1"/>
  <c r="D26" i="1"/>
  <c r="C20" i="1"/>
  <c r="D13" i="1"/>
  <c r="G52" i="1"/>
  <c r="G32" i="1"/>
  <c r="H52" i="1" l="1"/>
  <c r="H46" i="1"/>
  <c r="H36" i="1"/>
  <c r="H32" i="1"/>
  <c r="H26" i="1"/>
  <c r="H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<sst xmlns="http://schemas.openxmlformats.org/spreadsheetml/2006/main" count="102" uniqueCount="88">
  <si>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</si>
  <si>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</si>
  <si>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</si>
  <si>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</si>
  <si>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</si>
  <si>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</si>
  <si>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</si>
  <si>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</si>
  <si>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</si>
  <si>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</si>
  <si>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</si>
  <si>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</si>
  <si>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</si>
  <si>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</si>
  <si>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</si>
  <si>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</si>
  <si>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</si>
  <si>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</si>
  <si>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</si>
  <si>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</si>
  <si>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</si>
  <si>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</si>
  <si>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</si>
  <si>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</si>
  <si>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</si>
  <si>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</si>
  <si>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</si>
  <si>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</si>
  <si>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</si>
  <si>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</si>
  <si>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</si>
  <si>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</si>
  <si>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</si>
  <si>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</si>
  <si>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</si>
  <si>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</si>
  <si>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</si>
  <si>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</si>
  <si>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</si>
  <si>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</si>
  <si>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</si>
  <si>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</si>
  <si>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</si>
  <si>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</si>
  <si>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</si>
  <si>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</si>
  <si>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</si>
  <si>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</si>
  <si>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</si>
  <si>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</si>
  <si>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</si>
  <si>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</si>
  <si>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</si>
  <si>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</si>
  <si>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</si>
  <si>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</si>
  <si>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</si>
  <si>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</si>
  <si>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</si>
  <si>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</si>
  <si>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</si>
  <si>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</si>
  <si>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</si>
  <si>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</si>
  <si>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</si>
  <si>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</si>
  <si>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</si>
  <si>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</si>
  <si>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</si>
  <si>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</si>
  <si>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</si>
  <si>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</si>
  <si>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</si>
  <si>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</si>
  <si>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</si>
  <si>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</si>
  <si>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</si>
  <si>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</si>
  <si>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</si>
  <si>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</si>
  <si>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</si>
  <si>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</si>
  <si>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</si>
  <si>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</si>
  <si>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</si>
  <si>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</si>
  <si>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2019/2020  حتى صباح يوم 30/01/2020</t>
  </si>
  <si>
    <t>Statistics of Rainfall 'mm' since the beginning of the season until the morning of 30/01/2020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</si>
</sst>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C14" sqref="C14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86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87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v>0.68</v>
      </c>
      <c r="D9" s="15">
        <f>F9/E9</f>
        <v>1.28</v>
      </c>
      <c r="E9" s="16">
        <v>237.5</v>
      </c>
      <c r="F9" s="16">
        <v>304</v>
      </c>
      <c r="G9" s="16">
        <v>0.5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v>0.76</v>
      </c>
      <c r="D10" s="15">
        <f t="shared" ref="D10:D13" si="0">F10/E10</f>
        <v>1.3846629560915276</v>
      </c>
      <c r="E10" s="16">
        <v>323.39999999999998</v>
      </c>
      <c r="F10" s="16">
        <v>447.8</v>
      </c>
      <c r="G10" s="16">
        <v>6.9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f t="shared" ref="C10:C13" si="1">F11/H11</f>
        <v>0.80866713931230061</v>
      </c>
      <c r="D11" s="15">
        <f t="shared" si="0"/>
        <v>1.5132669983416254</v>
      </c>
      <c r="E11" s="16">
        <v>120.6</v>
      </c>
      <c r="F11" s="16">
        <v>182.5</v>
      </c>
      <c r="G11" s="16">
        <v>0.5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v>0.98</v>
      </c>
      <c r="D12" s="15">
        <f t="shared" si="0"/>
        <v>1.705765407554672</v>
      </c>
      <c r="E12" s="16">
        <v>251.5</v>
      </c>
      <c r="F12" s="16">
        <v>429</v>
      </c>
      <c r="G12" s="16">
        <v>0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f t="shared" si="1"/>
        <v>0.80197670314154601</v>
      </c>
      <c r="D13" s="19">
        <f t="shared" si="0"/>
        <v>1.4614065180102918</v>
      </c>
      <c r="E13" s="20">
        <v>233.2</v>
      </c>
      <c r="F13" s="20">
        <v>340.8</v>
      </c>
      <c r="G13" s="20">
        <f>AVERAGE(G9:G12)</f>
        <v>1.9750000000000001</v>
      </c>
      <c r="H13" s="20">
        <f t="shared" ref="H13" si="2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v>0.82</v>
      </c>
      <c r="D15" s="15">
        <f t="shared" ref="D15:D20" si="3">F15/E15</f>
        <v>1.437991117184831</v>
      </c>
      <c r="E15" s="16">
        <v>292.7</v>
      </c>
      <c r="F15" s="16">
        <v>420.9</v>
      </c>
      <c r="G15" s="16">
        <v>1.6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v>0.77</v>
      </c>
      <c r="D16" s="15">
        <f t="shared" si="3"/>
        <v>1.3246092330061794</v>
      </c>
      <c r="E16" s="16">
        <v>275.10000000000002</v>
      </c>
      <c r="F16" s="16">
        <v>364.4</v>
      </c>
      <c r="G16" s="16">
        <v>0.6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f t="shared" ref="C15:C20" si="4">F17/H17</f>
        <v>0.77105893627216104</v>
      </c>
      <c r="D17" s="15">
        <f t="shared" si="3"/>
        <v>1.4165492957746479</v>
      </c>
      <c r="E17" s="16">
        <v>284</v>
      </c>
      <c r="F17" s="16">
        <v>402.3</v>
      </c>
      <c r="G17" s="16">
        <v>0.9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f t="shared" si="4"/>
        <v>0.89879861535328842</v>
      </c>
      <c r="D18" s="15">
        <f t="shared" si="3"/>
        <v>1.6384558277654047</v>
      </c>
      <c r="E18" s="16">
        <v>134.69999999999999</v>
      </c>
      <c r="F18" s="16">
        <v>220.7</v>
      </c>
      <c r="G18" s="16">
        <v>0.1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f t="shared" si="4"/>
        <v>0.68460855454517611</v>
      </c>
      <c r="D19" s="15">
        <f t="shared" si="3"/>
        <v>1.2583005064715813</v>
      </c>
      <c r="E19" s="16">
        <v>177.7</v>
      </c>
      <c r="F19" s="16">
        <v>223.6</v>
      </c>
      <c r="G19" s="16">
        <v>1.2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f t="shared" si="4"/>
        <v>0.78294871179772596</v>
      </c>
      <c r="D20" s="19">
        <f t="shared" si="3"/>
        <v>1.4013739802490339</v>
      </c>
      <c r="E20" s="20">
        <v>232.9</v>
      </c>
      <c r="F20" s="20">
        <f t="shared" ref="F20" si="5">AVERAGE(F15:F19)</f>
        <v>326.38</v>
      </c>
      <c r="G20" s="20"/>
      <c r="H20" s="20">
        <f t="shared" ref="H20" si="6">AVERAGE(H15:H19)</f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v>0.79</v>
      </c>
      <c r="D22" s="15">
        <f t="shared" ref="D22:D26" si="7">F22/E22</f>
        <v>1.3333333333333333</v>
      </c>
      <c r="E22" s="16">
        <v>78.900000000000006</v>
      </c>
      <c r="F22" s="16">
        <v>105.2</v>
      </c>
      <c r="G22" s="16">
        <v>0.5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v>0.99</v>
      </c>
      <c r="D23" s="15">
        <f t="shared" si="7"/>
        <v>1.7272727272727273</v>
      </c>
      <c r="E23" s="16">
        <v>71.5</v>
      </c>
      <c r="F23" s="16">
        <v>123.5</v>
      </c>
      <c r="G23" s="16">
        <v>0.2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f t="shared" ref="C22:C26" si="8">F24/H24</f>
        <v>0.95412006391234871</v>
      </c>
      <c r="D24" s="15">
        <f t="shared" si="7"/>
        <v>1.7637130801687764</v>
      </c>
      <c r="E24" s="16">
        <v>47.4</v>
      </c>
      <c r="F24" s="16">
        <v>83.6</v>
      </c>
      <c r="G24" s="16">
        <v>0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f t="shared" si="8"/>
        <v>0.74333333333333329</v>
      </c>
      <c r="D25" s="15">
        <f t="shared" si="7"/>
        <v>1.3258026159334126</v>
      </c>
      <c r="E25" s="16">
        <v>84.1</v>
      </c>
      <c r="F25" s="16">
        <v>111.5</v>
      </c>
      <c r="G25" s="16">
        <v>0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f t="shared" si="8"/>
        <v>0.85445971544879284</v>
      </c>
      <c r="D26" s="19">
        <f t="shared" si="7"/>
        <v>1.5035460992907801</v>
      </c>
      <c r="E26" s="20">
        <v>70.5</v>
      </c>
      <c r="F26" s="20">
        <v>106</v>
      </c>
      <c r="G26" s="20">
        <v>0</v>
      </c>
      <c r="H26" s="20">
        <f t="shared" ref="H26" si="9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f t="shared" ref="C28:C32" si="10">F28/H28</f>
        <v>0.9082365576961805</v>
      </c>
      <c r="D28" s="15">
        <f t="shared" ref="D28:D32" si="11">F28/E28</f>
        <v>1.5340136054421769</v>
      </c>
      <c r="E28" s="16">
        <v>88.2</v>
      </c>
      <c r="F28" s="16">
        <v>135.30000000000001</v>
      </c>
      <c r="G28" s="16">
        <v>0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f t="shared" si="10"/>
        <v>0.81138188477250328</v>
      </c>
      <c r="D29" s="15">
        <f t="shared" si="11"/>
        <v>1.411764705882353</v>
      </c>
      <c r="E29" s="16">
        <v>40.799999999999997</v>
      </c>
      <c r="F29" s="16">
        <v>57.6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f t="shared" si="10"/>
        <v>0.36208457261088839</v>
      </c>
      <c r="D30" s="15">
        <f t="shared" si="11"/>
        <v>0.68292682926829273</v>
      </c>
      <c r="E30" s="16">
        <v>41</v>
      </c>
      <c r="F30" s="16">
        <v>28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f t="shared" si="10"/>
        <v>0.62035158891142672</v>
      </c>
      <c r="D31" s="15">
        <f t="shared" si="11"/>
        <v>1.1121212121212123</v>
      </c>
      <c r="E31" s="16">
        <v>33</v>
      </c>
      <c r="F31" s="16">
        <v>36.700000000000003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f t="shared" si="10"/>
        <v>0.72268200308598707</v>
      </c>
      <c r="D32" s="19">
        <f t="shared" si="11"/>
        <v>1.2702169625246549</v>
      </c>
      <c r="E32" s="20">
        <v>50.7</v>
      </c>
      <c r="F32" s="20">
        <v>64.400000000000006</v>
      </c>
      <c r="G32" s="20">
        <f t="shared" ref="G32" si="12">AVERAGE(G28:G31)</f>
        <v>0</v>
      </c>
      <c r="H32" s="20">
        <f t="shared" ref="H32" si="13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f t="shared" ref="C34:C36" si="14">F34/H34</f>
        <v>0.7158980973879393</v>
      </c>
      <c r="D34" s="15">
        <f t="shared" ref="D34:D35" si="15">F34/E34</f>
        <v>1.2191103789126854</v>
      </c>
      <c r="E34" s="16">
        <v>182.1</v>
      </c>
      <c r="F34" s="16">
        <v>222</v>
      </c>
      <c r="G34" s="16">
        <v>0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f t="shared" si="14"/>
        <v>0.83994845360824733</v>
      </c>
      <c r="D35" s="15">
        <f t="shared" si="15"/>
        <v>1.3999140893470789</v>
      </c>
      <c r="E35" s="16">
        <v>232.8</v>
      </c>
      <c r="F35" s="16">
        <v>325.89999999999998</v>
      </c>
      <c r="G35" s="16">
        <v>0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f t="shared" si="14"/>
        <v>0.78484457814066744</v>
      </c>
      <c r="D36" s="19">
        <v>1.35</v>
      </c>
      <c r="E36" s="20">
        <v>207.4</v>
      </c>
      <c r="F36" s="20">
        <f t="shared" ref="F36" si="16">AVERAGE(F34:F35)</f>
        <v>273.95</v>
      </c>
      <c r="G36" s="20">
        <v>0</v>
      </c>
      <c r="H36" s="20">
        <f t="shared" ref="H36" si="17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f>F38/H38</f>
        <v>0.88480022953877047</v>
      </c>
      <c r="D38" s="19">
        <f>F38/E38</f>
        <v>1.4924379915305503</v>
      </c>
      <c r="E38" s="20">
        <v>165.3</v>
      </c>
      <c r="F38" s="20">
        <v>246.7</v>
      </c>
      <c r="G38" s="20">
        <v>0.5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f>F40/H40</f>
        <v>0.57361376673040154</v>
      </c>
      <c r="D40" s="19">
        <f>F40/E40</f>
        <v>1.0741687979539642</v>
      </c>
      <c r="E40" s="20">
        <v>39.1</v>
      </c>
      <c r="F40" s="20">
        <v>42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f t="shared" ref="C42:C46" si="18">F42/H42</f>
        <v>0.58169219547775342</v>
      </c>
      <c r="D42" s="15">
        <f t="shared" ref="D42:D46" si="19">F42/E42</f>
        <v>1.0899772209567198</v>
      </c>
      <c r="E42" s="16">
        <v>175.6</v>
      </c>
      <c r="F42" s="16">
        <v>191.4</v>
      </c>
      <c r="G42" s="16">
        <v>0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f t="shared" si="18"/>
        <v>0.67042606516290726</v>
      </c>
      <c r="D43" s="15">
        <f t="shared" si="19"/>
        <v>1.284</v>
      </c>
      <c r="E43" s="16">
        <v>100</v>
      </c>
      <c r="F43" s="16">
        <v>128.4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f t="shared" si="18"/>
        <v>0.60832184280963575</v>
      </c>
      <c r="D44" s="15">
        <v>1.21</v>
      </c>
      <c r="E44" s="16">
        <v>126.4</v>
      </c>
      <c r="F44" s="16">
        <v>150</v>
      </c>
      <c r="G44" s="16">
        <v>0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f t="shared" si="18"/>
        <v>0.17922394292674437</v>
      </c>
      <c r="D45" s="15">
        <f t="shared" si="19"/>
        <v>0.33918770581778268</v>
      </c>
      <c r="E45" s="16">
        <v>91.1</v>
      </c>
      <c r="F45" s="16">
        <v>30.9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f t="shared" si="18"/>
        <v>0.53302112713533067</v>
      </c>
      <c r="D46" s="19">
        <f t="shared" si="19"/>
        <v>1.015615493814642</v>
      </c>
      <c r="E46" s="20">
        <f>AVERAGE(E42:E45)</f>
        <v>123.27500000000001</v>
      </c>
      <c r="F46" s="20">
        <v>125.2</v>
      </c>
      <c r="G46" s="20">
        <v>0</v>
      </c>
      <c r="H46" s="20">
        <f t="shared" ref="H46" si="20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f t="shared" ref="C48:C51" si="21">F48/H48</f>
        <v>0.55300652016421159</v>
      </c>
      <c r="D48" s="15">
        <f t="shared" ref="D48:D52" si="22">F48/E48</f>
        <v>1</v>
      </c>
      <c r="E48" s="16">
        <v>22.9</v>
      </c>
      <c r="F48" s="16">
        <v>22.9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f t="shared" si="21"/>
        <v>1.0006195786864933</v>
      </c>
      <c r="D49" s="15">
        <f t="shared" si="22"/>
        <v>1.8527724665391971</v>
      </c>
      <c r="E49" s="16">
        <v>52.3</v>
      </c>
      <c r="F49" s="16">
        <v>96.9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v>0.35</v>
      </c>
      <c r="D50" s="15">
        <v>0.61</v>
      </c>
      <c r="E50" s="16">
        <v>16.2</v>
      </c>
      <c r="F50" s="16">
        <v>9.8000000000000007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f t="shared" si="21"/>
        <v>0.1934651762682717</v>
      </c>
      <c r="D51" s="15">
        <v>0.3</v>
      </c>
      <c r="E51" s="16">
        <v>14.8</v>
      </c>
      <c r="F51" s="16">
        <v>4.5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v>0.71</v>
      </c>
      <c r="D52" s="19">
        <v>1.26</v>
      </c>
      <c r="E52" s="20">
        <v>26.5</v>
      </c>
      <c r="F52" s="20">
        <f t="shared" ref="F52" si="23">AVERAGE(F48:F51)</f>
        <v>33.525000000000006</v>
      </c>
      <c r="G52" s="20">
        <f t="shared" ref="G52" si="24">AVERAGE(G48:G51)</f>
        <v>0</v>
      </c>
      <c r="H52" s="20">
        <f t="shared" ref="H52" si="25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g</cp:lastModifiedBy>
  <cp:lastPrinted>2020-01-29T08:48:18Z</cp:lastPrinted>
  <dcterms:created xsi:type="dcterms:W3CDTF">2018-11-25T10:32:27Z</dcterms:created>
  <dcterms:modified xsi:type="dcterms:W3CDTF">2020-01-30T07:49:57Z</dcterms:modified>
</cp:coreProperties>
</file>