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الحكومة الالكترونية\المناخ\"/>
    </mc:Choice>
  </mc:AlternateContent>
  <bookViews>
    <workbookView xWindow="0" yWindow="0" windowWidth="28800" windowHeight="12330"/>
  </bookViews>
  <sheets>
    <sheet name="sheet1" sheetId="1" r:id="rId1"/>
  </sheets>
  <definedNames>
    <definedName name="_xlnm.Print_Area" localSheetId="0">sheet1!$A$1:$I$53</definedName>
  </definedNames>
  <calcPr calcId="162913"/>
</workbook>
</file>

<file path=xl/calcChain.xml><?xml version="1.0" encoding="utf-8"?>
<calcChain xmlns="http://schemas.openxmlformats.org/spreadsheetml/2006/main">
  <c r="D47" i="1" l="1"/>
  <c r="C33" i="1" l="1"/>
  <c r="D33" i="1"/>
  <c r="D25" i="1"/>
  <c r="D24" i="1"/>
  <c r="D23" i="1"/>
  <c r="D12" i="1"/>
  <c r="F20" i="1"/>
  <c r="D50" i="1"/>
  <c r="C50" i="1"/>
  <c r="C47" i="1" l="1"/>
  <c r="C46" i="1"/>
  <c r="C45" i="1"/>
  <c r="C42" i="1"/>
  <c r="C41" i="1"/>
  <c r="C40" i="1"/>
  <c r="C39" i="1"/>
  <c r="C37" i="1"/>
  <c r="C35" i="1"/>
  <c r="C30" i="1"/>
  <c r="C29" i="1"/>
  <c r="C28" i="1"/>
  <c r="C25" i="1"/>
  <c r="C24" i="1"/>
  <c r="C23" i="1"/>
  <c r="C22" i="1"/>
  <c r="C19" i="1"/>
  <c r="C17" i="1"/>
  <c r="C16" i="1"/>
  <c r="C15" i="1"/>
  <c r="C12" i="1"/>
  <c r="C11" i="1"/>
  <c r="C10" i="1"/>
  <c r="C9" i="1"/>
  <c r="D46" i="1"/>
  <c r="D45" i="1"/>
  <c r="D42" i="1"/>
  <c r="D41" i="1"/>
  <c r="D40" i="1"/>
  <c r="D39" i="1"/>
  <c r="D37" i="1"/>
  <c r="D35" i="1"/>
  <c r="D30" i="1"/>
  <c r="D29" i="1"/>
  <c r="D28" i="1"/>
  <c r="D22" i="1"/>
  <c r="D19" i="1"/>
  <c r="D18" i="1"/>
  <c r="D17" i="1"/>
  <c r="D16" i="1"/>
  <c r="D15" i="1"/>
  <c r="D11" i="1"/>
  <c r="D10" i="1"/>
  <c r="D9" i="1"/>
  <c r="E31" i="1"/>
  <c r="E26" i="1"/>
  <c r="E13" i="1"/>
  <c r="G48" i="1"/>
  <c r="G43" i="1"/>
  <c r="G31" i="1"/>
  <c r="G26" i="1"/>
  <c r="G20" i="1"/>
  <c r="G13" i="1"/>
  <c r="F48" i="1"/>
  <c r="D48" i="1" s="1"/>
  <c r="F43" i="1"/>
  <c r="D43" i="1" s="1"/>
  <c r="F31" i="1"/>
  <c r="F26" i="1"/>
  <c r="F13" i="1"/>
  <c r="D26" i="1" l="1"/>
  <c r="D13" i="1"/>
  <c r="D31" i="1"/>
  <c r="H48" i="1"/>
  <c r="C48" i="1" s="1"/>
  <c r="H43" i="1"/>
  <c r="C43" i="1" s="1"/>
  <c r="H31" i="1"/>
  <c r="C31" i="1" s="1"/>
  <c r="H26" i="1"/>
  <c r="C26" i="1" s="1"/>
  <c r="H20" i="1"/>
  <c r="C20" i="1" s="1"/>
  <c r="E20" i="1"/>
  <c r="D20" i="1" s="1"/>
  <c r="H13" i="1"/>
  <c r="C13" i="1" s="1"/>
</calcChain>
</file>

<file path=xl/sharedStrings.xml><?xml version="1.0" encoding="utf-8"?>
<sst xmlns="http://schemas.openxmlformats.org/spreadsheetml/2006/main" count="93" uniqueCount="82">
  <si>
    <t>المنطقة</t>
  </si>
  <si>
    <t>اسم المحطة</t>
  </si>
  <si>
    <t xml:space="preserve">ما تحقق من الموسم 
% Realized 
(cum/season) 
</t>
  </si>
  <si>
    <t>المجموع الافتراضي لتاريخه 
Assumed 
Cumulative</t>
  </si>
  <si>
    <t>الامطار المتراكمة لتاريخه 
Cumulative  
up to date</t>
  </si>
  <si>
    <t xml:space="preserve">المعدل الموسمي
Seasonal 
 Mean </t>
  </si>
  <si>
    <t>Station</t>
  </si>
  <si>
    <t>لتاريخه</t>
  </si>
  <si>
    <t>الموسم</t>
  </si>
  <si>
    <t xml:space="preserve">المناطق الشمالية </t>
  </si>
  <si>
    <t>اربد</t>
  </si>
  <si>
    <t>Irbed</t>
  </si>
  <si>
    <t>رأس منيف</t>
  </si>
  <si>
    <t>Ras Muneef</t>
  </si>
  <si>
    <t>الرمثا</t>
  </si>
  <si>
    <t>Ramtha</t>
  </si>
  <si>
    <t>المعدل</t>
  </si>
  <si>
    <t>Average</t>
  </si>
  <si>
    <t>المناطق الوسطى الغربية</t>
  </si>
  <si>
    <t>السلط</t>
  </si>
  <si>
    <t>Salt</t>
  </si>
  <si>
    <t>الجامعة الاردنية</t>
  </si>
  <si>
    <t>Jordan University</t>
  </si>
  <si>
    <t>مطار عمان المدني</t>
  </si>
  <si>
    <t>Amman Airport</t>
  </si>
  <si>
    <t>مادبا</t>
  </si>
  <si>
    <t>Madaba</t>
  </si>
  <si>
    <t>المناطق الوسطى الشرقية</t>
  </si>
  <si>
    <t>وادي الضليل</t>
  </si>
  <si>
    <t>Wadi Dhulall</t>
  </si>
  <si>
    <t>الزرقاء</t>
  </si>
  <si>
    <t>Zarqa</t>
  </si>
  <si>
    <t>غباوي</t>
  </si>
  <si>
    <t>Ghabawi</t>
  </si>
  <si>
    <t>مطار الملكة علياء الدولي</t>
  </si>
  <si>
    <t>Q.A.I.Airport</t>
  </si>
  <si>
    <t>المناطق الشرقية</t>
  </si>
  <si>
    <t>المفرق</t>
  </si>
  <si>
    <t>Mafraq</t>
  </si>
  <si>
    <t>الصفاوي</t>
  </si>
  <si>
    <t>Safawi (H5)</t>
  </si>
  <si>
    <t>الأزرق الجنوبي</t>
  </si>
  <si>
    <t>Azraq South</t>
  </si>
  <si>
    <t>Baqura</t>
  </si>
  <si>
    <t>الأغوار الوسطى - دير علا</t>
  </si>
  <si>
    <t>Deir Alla</t>
  </si>
  <si>
    <t>الأغوار الجنوبية - غور الصافي</t>
  </si>
  <si>
    <t>Ghor Safi</t>
  </si>
  <si>
    <t>المناطق الجنوبية الغربية</t>
  </si>
  <si>
    <t>الربة</t>
  </si>
  <si>
    <t>Er Rabbah</t>
  </si>
  <si>
    <t>الطفيلة</t>
  </si>
  <si>
    <t>Tafileh</t>
  </si>
  <si>
    <t>الشوبك</t>
  </si>
  <si>
    <t>Shoubak</t>
  </si>
  <si>
    <t>وادي موسى</t>
  </si>
  <si>
    <t>Wadi Mousa</t>
  </si>
  <si>
    <t>المناطق  الجنوبية</t>
  </si>
  <si>
    <t>معان</t>
  </si>
  <si>
    <t>Ma'an</t>
  </si>
  <si>
    <t>القطرانة</t>
  </si>
  <si>
    <t>Qatraneh</t>
  </si>
  <si>
    <t>الجفر</t>
  </si>
  <si>
    <t>Al Jafer</t>
  </si>
  <si>
    <t xml:space="preserve">مدير عام دائرة الأرصاد الجوية </t>
  </si>
  <si>
    <t xml:space="preserve">اداء الموسم لتاريخه
% Performance (cum/Assumed) 
</t>
  </si>
  <si>
    <t>حدائق الحسين</t>
  </si>
  <si>
    <t>Hussien Garden</t>
  </si>
  <si>
    <t>Jerash</t>
  </si>
  <si>
    <t>جرش</t>
  </si>
  <si>
    <t>الأغوار الشمالية - الباقورة</t>
  </si>
  <si>
    <t>العقبة - مطار الملك حسين الدولي</t>
  </si>
  <si>
    <t>Aqaba-King Hussien Int. Airport</t>
  </si>
  <si>
    <r>
      <t>وزارة النقل - دائرة الأرصاد الجوية</t>
    </r>
    <r>
      <rPr>
        <sz val="12"/>
        <rFont val="Times New Roman"/>
        <family val="1"/>
      </rPr>
      <t xml:space="preserve"> </t>
    </r>
  </si>
  <si>
    <t>مديرية المناخ</t>
  </si>
  <si>
    <t>Climate Directorate</t>
  </si>
  <si>
    <t>Ministry of Transport- Meteorological Department</t>
  </si>
  <si>
    <t>رائد رافد آل خطاب</t>
  </si>
  <si>
    <t xml:space="preserve">مدير ادارة الأرصاد الجوية </t>
  </si>
  <si>
    <t xml:space="preserve">الهطول خلال 24 ساعة
Rainfall </t>
  </si>
  <si>
    <t>التقرير الاحصائي اليومي للمطر ملم منذ بداية الموسم المطري 2018/2019  حتى صباح يوم 15/12/2020</t>
  </si>
  <si>
    <t>Statistics of Rainfall 'mm' since the beginning of the season until the morning of 15/12/2020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</si>
</sst>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10"/>
      <name val="Calibri"/>
      <family val="2"/>
      <scheme val="minor"/>
    </font>
    <font>
      <sz val="9"/>
      <name val="Arial"/>
      <family val="2"/>
    </font>
    <font>
      <b/>
      <sz val="10.5"/>
      <name val="Arial"/>
      <family val="2"/>
    </font>
    <font>
      <sz val="10.5"/>
      <name val="Calibri"/>
      <family val="2"/>
      <scheme val="minor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3" fillId="0" borderId="1" xfId="0" applyFont="1" applyBorder="1" applyAlignment="1">
      <alignment vertical="top" wrapText="1"/>
    </xf>
    <xf numFmtId="0" fontId="4" fillId="0" borderId="0" xfId="0" applyFont="1" applyAlignment="1">
      <alignment vertical="top"/>
    </xf>
    <xf numFmtId="0" fontId="6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right" vertical="center"/>
    </xf>
    <xf numFmtId="164" fontId="7" fillId="0" borderId="0" xfId="0" applyNumberFormat="1" applyFont="1" applyFill="1" applyBorder="1" applyAlignment="1">
      <alignment horizontal="center" vertical="center"/>
    </xf>
    <xf numFmtId="9" fontId="7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164" fontId="8" fillId="0" borderId="0" xfId="0" applyNumberFormat="1" applyFont="1" applyFill="1" applyBorder="1" applyAlignment="1">
      <alignment horizontal="center" vertical="center"/>
    </xf>
    <xf numFmtId="9" fontId="8" fillId="0" borderId="0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right" vertical="center"/>
    </xf>
    <xf numFmtId="9" fontId="8" fillId="0" borderId="7" xfId="0" applyNumberFormat="1" applyFont="1" applyFill="1" applyBorder="1" applyAlignment="1">
      <alignment horizontal="center" vertical="center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7" xfId="0" applyNumberFormat="1" applyFont="1" applyFill="1" applyBorder="1" applyAlignment="1">
      <alignment horizontal="left" vertical="center"/>
    </xf>
    <xf numFmtId="0" fontId="11" fillId="2" borderId="7" xfId="0" applyFont="1" applyFill="1" applyBorder="1" applyAlignment="1">
      <alignment horizontal="right" vertical="center"/>
    </xf>
    <xf numFmtId="9" fontId="11" fillId="2" borderId="7" xfId="0" applyNumberFormat="1" applyFont="1" applyFill="1" applyBorder="1" applyAlignment="1">
      <alignment horizontal="center" vertical="center"/>
    </xf>
    <xf numFmtId="164" fontId="11" fillId="2" borderId="7" xfId="0" applyNumberFormat="1" applyFont="1" applyFill="1" applyBorder="1" applyAlignment="1">
      <alignment horizontal="center" vertical="center"/>
    </xf>
    <xf numFmtId="9" fontId="11" fillId="2" borderId="7" xfId="0" applyNumberFormat="1" applyFont="1" applyFill="1" applyBorder="1" applyAlignment="1">
      <alignment horizontal="left" vertical="center"/>
    </xf>
    <xf numFmtId="0" fontId="12" fillId="0" borderId="0" xfId="0" applyFont="1"/>
    <xf numFmtId="0" fontId="8" fillId="0" borderId="7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right" vertical="center" wrapText="1" readingOrder="2"/>
    </xf>
    <xf numFmtId="164" fontId="3" fillId="0" borderId="0" xfId="0" applyNumberFormat="1" applyFont="1" applyFill="1" applyBorder="1" applyAlignment="1">
      <alignment horizontal="right" vertical="center"/>
    </xf>
    <xf numFmtId="9" fontId="3" fillId="0" borderId="0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right" vertical="center" wrapText="1" readingOrder="2"/>
    </xf>
    <xf numFmtId="9" fontId="8" fillId="2" borderId="7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/>
    <xf numFmtId="0" fontId="13" fillId="0" borderId="0" xfId="0" applyFont="1" applyBorder="1" applyAlignment="1">
      <alignment wrapText="1" readingOrder="2"/>
    </xf>
    <xf numFmtId="0" fontId="8" fillId="2" borderId="7" xfId="0" applyFont="1" applyFill="1" applyBorder="1" applyAlignment="1">
      <alignment horizontal="right" vertical="center" wrapText="1"/>
    </xf>
    <xf numFmtId="0" fontId="3" fillId="2" borderId="7" xfId="0" applyFont="1" applyFill="1" applyBorder="1" applyAlignment="1">
      <alignment horizontal="right" vertical="center" wrapText="1"/>
    </xf>
    <xf numFmtId="0" fontId="5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/>
    </xf>
    <xf numFmtId="0" fontId="8" fillId="2" borderId="3" xfId="0" applyFont="1" applyFill="1" applyBorder="1" applyAlignment="1">
      <alignment horizontal="right" vertical="center" wrapText="1"/>
    </xf>
    <xf numFmtId="0" fontId="10" fillId="2" borderId="5" xfId="0" applyFont="1" applyFill="1" applyBorder="1" applyAlignment="1">
      <alignment horizontal="right" vertical="center" wrapText="1"/>
    </xf>
    <xf numFmtId="0" fontId="8" fillId="2" borderId="3" xfId="0" applyFont="1" applyFill="1" applyBorder="1" applyAlignment="1">
      <alignment horizontal="right" vertical="center"/>
    </xf>
    <xf numFmtId="0" fontId="8" fillId="2" borderId="5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/>
    </xf>
    <xf numFmtId="0" fontId="8" fillId="2" borderId="4" xfId="0" applyFont="1" applyFill="1" applyBorder="1" applyAlignment="1">
      <alignment horizontal="left" vertical="top" wrapText="1"/>
    </xf>
    <xf numFmtId="0" fontId="8" fillId="2" borderId="6" xfId="0" applyFont="1" applyFill="1" applyBorder="1" applyAlignment="1">
      <alignment horizontal="left" vertical="top"/>
    </xf>
    <xf numFmtId="0" fontId="8" fillId="2" borderId="7" xfId="0" quotePrefix="1" applyFont="1" applyFill="1" applyBorder="1" applyAlignment="1">
      <alignment horizontal="right" vertical="center" wrapText="1"/>
    </xf>
    <xf numFmtId="0" fontId="13" fillId="0" borderId="0" xfId="0" applyFont="1" applyBorder="1" applyAlignment="1">
      <alignment horizontal="center" vertical="center" wrapText="1" readingOrder="2"/>
    </xf>
    <xf numFmtId="0" fontId="13" fillId="0" borderId="0" xfId="0" applyFont="1" applyBorder="1" applyAlignment="1">
      <alignment horizontal="center" wrapText="1" readingOrder="2"/>
    </xf>
    <xf numFmtId="0" fontId="10" fillId="2" borderId="7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rightToLeft="1" tabSelected="1" zoomScaleNormal="100" workbookViewId="0">
      <selection activeCell="C48" sqref="C48"/>
    </sheetView>
  </sheetViews>
  <sheetFormatPr defaultRowHeight="15" x14ac:dyDescent="0.25"/>
  <cols>
    <col min="1" max="1" width="6.5703125" style="28" customWidth="1"/>
    <col min="2" max="2" width="15.140625" style="2" bestFit="1" customWidth="1"/>
    <col min="3" max="3" width="11.85546875" style="2" customWidth="1"/>
    <col min="4" max="4" width="13.85546875" style="2" customWidth="1"/>
    <col min="5" max="5" width="12.42578125" style="2" customWidth="1"/>
    <col min="6" max="6" width="11" style="2" customWidth="1"/>
    <col min="7" max="7" width="9.28515625" style="2" customWidth="1"/>
    <col min="8" max="8" width="9" style="2" bestFit="1" customWidth="1"/>
    <col min="9" max="9" width="26.140625" style="2" bestFit="1" customWidth="1"/>
    <col min="10" max="16384" width="9.140625" style="2"/>
  </cols>
  <sheetData>
    <row r="1" spans="1:9" ht="15.75" customHeight="1" x14ac:dyDescent="0.25">
      <c r="A1" s="39" t="s">
        <v>73</v>
      </c>
      <c r="B1" s="39"/>
      <c r="C1" s="39"/>
      <c r="D1" s="29"/>
      <c r="E1" s="1"/>
      <c r="F1" s="1"/>
      <c r="G1" s="40" t="s">
        <v>76</v>
      </c>
      <c r="H1" s="40"/>
      <c r="I1" s="40"/>
    </row>
    <row r="2" spans="1:9" s="4" customFormat="1" ht="21.95" customHeight="1" x14ac:dyDescent="0.25">
      <c r="A2" s="41" t="s">
        <v>74</v>
      </c>
      <c r="B2" s="41"/>
      <c r="C2" s="41"/>
      <c r="D2" s="30"/>
      <c r="E2" s="3"/>
      <c r="F2" s="3"/>
      <c r="G2" s="42" t="s">
        <v>75</v>
      </c>
      <c r="H2" s="42"/>
      <c r="I2" s="42"/>
    </row>
    <row r="3" spans="1:9" ht="21.95" customHeight="1" x14ac:dyDescent="0.25">
      <c r="A3" s="43" t="s">
        <v>80</v>
      </c>
      <c r="B3" s="43"/>
      <c r="C3" s="43"/>
      <c r="D3" s="43"/>
      <c r="E3" s="43"/>
      <c r="F3" s="43"/>
      <c r="G3" s="43"/>
      <c r="H3" s="43"/>
      <c r="I3" s="43"/>
    </row>
    <row r="4" spans="1:9" x14ac:dyDescent="0.25">
      <c r="A4" s="38" t="s">
        <v>81</v>
      </c>
      <c r="B4" s="38"/>
      <c r="C4" s="38"/>
      <c r="D4" s="38"/>
      <c r="E4" s="38"/>
      <c r="F4" s="38"/>
      <c r="G4" s="38"/>
      <c r="H4" s="38"/>
      <c r="I4" s="38"/>
    </row>
    <row r="5" spans="1:9" ht="6.75" customHeight="1" x14ac:dyDescent="0.25">
      <c r="A5" s="5"/>
      <c r="B5" s="6"/>
      <c r="C5" s="7"/>
      <c r="D5" s="7"/>
      <c r="E5" s="7"/>
      <c r="F5" s="7"/>
      <c r="G5" s="7"/>
      <c r="H5" s="7"/>
      <c r="I5" s="8"/>
    </row>
    <row r="6" spans="1:9" s="9" customFormat="1" ht="13.5" thickBot="1" x14ac:dyDescent="0.25">
      <c r="A6" s="44" t="s">
        <v>0</v>
      </c>
      <c r="B6" s="46" t="s">
        <v>1</v>
      </c>
      <c r="C6" s="48" t="s">
        <v>2</v>
      </c>
      <c r="D6" s="48" t="s">
        <v>65</v>
      </c>
      <c r="E6" s="48" t="s">
        <v>3</v>
      </c>
      <c r="F6" s="48" t="s">
        <v>4</v>
      </c>
      <c r="G6" s="48" t="s">
        <v>79</v>
      </c>
      <c r="H6" s="48" t="s">
        <v>5</v>
      </c>
      <c r="I6" s="50" t="s">
        <v>6</v>
      </c>
    </row>
    <row r="7" spans="1:9" s="9" customFormat="1" ht="38.25" customHeight="1" x14ac:dyDescent="0.2">
      <c r="A7" s="45"/>
      <c r="B7" s="47"/>
      <c r="C7" s="49"/>
      <c r="D7" s="49"/>
      <c r="E7" s="49" t="s">
        <v>7</v>
      </c>
      <c r="F7" s="49" t="s">
        <v>7</v>
      </c>
      <c r="G7" s="49"/>
      <c r="H7" s="49"/>
      <c r="I7" s="51" t="s">
        <v>8</v>
      </c>
    </row>
    <row r="8" spans="1:9" ht="5.25" customHeight="1" x14ac:dyDescent="0.25">
      <c r="A8" s="10"/>
      <c r="B8" s="11"/>
      <c r="C8" s="12"/>
      <c r="D8" s="12"/>
      <c r="E8" s="12"/>
      <c r="F8" s="12"/>
      <c r="G8" s="12"/>
      <c r="H8" s="12"/>
      <c r="I8" s="13"/>
    </row>
    <row r="9" spans="1:9" ht="15.95" customHeight="1" x14ac:dyDescent="0.25">
      <c r="A9" s="36" t="s">
        <v>9</v>
      </c>
      <c r="B9" s="14" t="s">
        <v>10</v>
      </c>
      <c r="C9" s="15">
        <f>F9/H9</f>
        <v>0.13246654941336242</v>
      </c>
      <c r="D9" s="15">
        <f>F9/E9</f>
        <v>0.60963114754098369</v>
      </c>
      <c r="E9" s="16">
        <v>97.6</v>
      </c>
      <c r="F9" s="16">
        <v>59.5</v>
      </c>
      <c r="G9" s="16">
        <v>3</v>
      </c>
      <c r="H9" s="16">
        <v>449.17</v>
      </c>
      <c r="I9" s="17" t="s">
        <v>11</v>
      </c>
    </row>
    <row r="10" spans="1:9" ht="15.95" customHeight="1" x14ac:dyDescent="0.25">
      <c r="A10" s="36"/>
      <c r="B10" s="14" t="s">
        <v>12</v>
      </c>
      <c r="C10" s="15">
        <f t="shared" ref="C10:C13" si="0">F10/H10</f>
        <v>0.18423519386450787</v>
      </c>
      <c r="D10" s="15">
        <f t="shared" ref="D10:D13" si="1">F10/E10</f>
        <v>0.78050541516245486</v>
      </c>
      <c r="E10" s="16">
        <v>138.5</v>
      </c>
      <c r="F10" s="16">
        <v>108.1</v>
      </c>
      <c r="G10" s="16">
        <v>7.9</v>
      </c>
      <c r="H10" s="16">
        <v>586.75</v>
      </c>
      <c r="I10" s="17" t="s">
        <v>13</v>
      </c>
    </row>
    <row r="11" spans="1:9" ht="15.95" customHeight="1" x14ac:dyDescent="0.25">
      <c r="A11" s="36"/>
      <c r="B11" s="14" t="s">
        <v>14</v>
      </c>
      <c r="C11" s="15">
        <f t="shared" si="0"/>
        <v>0.14622474299893654</v>
      </c>
      <c r="D11" s="15">
        <f t="shared" si="1"/>
        <v>0.6560636182902585</v>
      </c>
      <c r="E11" s="16">
        <v>50.3</v>
      </c>
      <c r="F11" s="16">
        <v>33</v>
      </c>
      <c r="G11" s="16">
        <v>1</v>
      </c>
      <c r="H11" s="16">
        <v>225.68</v>
      </c>
      <c r="I11" s="17" t="s">
        <v>15</v>
      </c>
    </row>
    <row r="12" spans="1:9" ht="15.95" customHeight="1" x14ac:dyDescent="0.25">
      <c r="A12" s="36"/>
      <c r="B12" s="14" t="s">
        <v>69</v>
      </c>
      <c r="C12" s="15">
        <f t="shared" si="0"/>
        <v>0.12650779641070903</v>
      </c>
      <c r="D12" s="15">
        <f t="shared" si="1"/>
        <v>0.89026915113871641</v>
      </c>
      <c r="E12" s="16">
        <v>48.3</v>
      </c>
      <c r="F12" s="16">
        <v>43</v>
      </c>
      <c r="G12" s="16">
        <v>0.5</v>
      </c>
      <c r="H12" s="16">
        <v>339.9</v>
      </c>
      <c r="I12" s="17" t="s">
        <v>68</v>
      </c>
    </row>
    <row r="13" spans="1:9" s="22" customFormat="1" ht="18" customHeight="1" x14ac:dyDescent="0.25">
      <c r="A13" s="36"/>
      <c r="B13" s="18" t="s">
        <v>16</v>
      </c>
      <c r="C13" s="19">
        <f t="shared" si="0"/>
        <v>0.15210739931314393</v>
      </c>
      <c r="D13" s="19">
        <f t="shared" si="1"/>
        <v>0.72781595458619663</v>
      </c>
      <c r="E13" s="20">
        <f t="shared" ref="E13:G13" si="2">AVERAGE(E9:E12)</f>
        <v>83.674999999999997</v>
      </c>
      <c r="F13" s="20">
        <f t="shared" si="2"/>
        <v>60.9</v>
      </c>
      <c r="G13" s="20">
        <f t="shared" si="2"/>
        <v>3.1</v>
      </c>
      <c r="H13" s="20">
        <f t="shared" ref="H13" si="3">AVERAGE(H9:H12)</f>
        <v>400.375</v>
      </c>
      <c r="I13" s="21" t="s">
        <v>17</v>
      </c>
    </row>
    <row r="14" spans="1:9" ht="5.25" customHeight="1" x14ac:dyDescent="0.25">
      <c r="A14" s="10"/>
      <c r="B14" s="11"/>
      <c r="C14" s="13"/>
      <c r="D14" s="13"/>
      <c r="E14" s="12"/>
      <c r="F14" s="12"/>
      <c r="G14" s="12"/>
      <c r="H14" s="12"/>
      <c r="I14" s="13"/>
    </row>
    <row r="15" spans="1:9" ht="15.95" customHeight="1" x14ac:dyDescent="0.25">
      <c r="A15" s="52" t="s">
        <v>18</v>
      </c>
      <c r="B15" s="14" t="s">
        <v>19</v>
      </c>
      <c r="C15" s="15">
        <f t="shared" ref="C15:C20" si="4">F15/H15</f>
        <v>0.17056823700825643</v>
      </c>
      <c r="D15" s="15">
        <f t="shared" ref="D15:D20" si="5">F15/E15</f>
        <v>0.74343776460626587</v>
      </c>
      <c r="E15" s="16">
        <v>118.1</v>
      </c>
      <c r="F15" s="16">
        <v>87.8</v>
      </c>
      <c r="G15" s="16">
        <v>3.7</v>
      </c>
      <c r="H15" s="16">
        <v>514.75</v>
      </c>
      <c r="I15" s="17" t="s">
        <v>20</v>
      </c>
    </row>
    <row r="16" spans="1:9" ht="15.95" customHeight="1" x14ac:dyDescent="0.25">
      <c r="A16" s="52"/>
      <c r="B16" s="14" t="s">
        <v>66</v>
      </c>
      <c r="C16" s="15">
        <f t="shared" si="4"/>
        <v>0.18921873685980994</v>
      </c>
      <c r="D16" s="15">
        <f t="shared" si="5"/>
        <v>0.80717488789237668</v>
      </c>
      <c r="E16" s="16">
        <v>111.5</v>
      </c>
      <c r="F16" s="16">
        <v>90</v>
      </c>
      <c r="G16" s="16">
        <v>3</v>
      </c>
      <c r="H16" s="16">
        <v>475.64</v>
      </c>
      <c r="I16" s="17" t="s">
        <v>67</v>
      </c>
    </row>
    <row r="17" spans="1:9" ht="15.95" customHeight="1" x14ac:dyDescent="0.25">
      <c r="A17" s="52"/>
      <c r="B17" s="14" t="s">
        <v>21</v>
      </c>
      <c r="C17" s="15">
        <f t="shared" si="4"/>
        <v>0.14796358409199808</v>
      </c>
      <c r="D17" s="15">
        <f t="shared" si="5"/>
        <v>0.65479219677692957</v>
      </c>
      <c r="E17" s="16">
        <v>117.9</v>
      </c>
      <c r="F17" s="16">
        <v>77.2</v>
      </c>
      <c r="G17" s="16">
        <v>2.7</v>
      </c>
      <c r="H17" s="16">
        <v>521.75</v>
      </c>
      <c r="I17" s="17" t="s">
        <v>22</v>
      </c>
    </row>
    <row r="18" spans="1:9" ht="15.95" customHeight="1" x14ac:dyDescent="0.25">
      <c r="A18" s="52"/>
      <c r="B18" s="14" t="s">
        <v>23</v>
      </c>
      <c r="C18" s="15">
        <v>0.21</v>
      </c>
      <c r="D18" s="15">
        <f t="shared" si="5"/>
        <v>1.0788720882713527</v>
      </c>
      <c r="E18" s="16">
        <v>48.94</v>
      </c>
      <c r="F18" s="16">
        <v>52.8</v>
      </c>
      <c r="G18" s="16">
        <v>3</v>
      </c>
      <c r="H18" s="16">
        <v>245.55</v>
      </c>
      <c r="I18" s="17" t="s">
        <v>24</v>
      </c>
    </row>
    <row r="19" spans="1:9" ht="15.95" customHeight="1" x14ac:dyDescent="0.25">
      <c r="A19" s="52"/>
      <c r="B19" s="14" t="s">
        <v>25</v>
      </c>
      <c r="C19" s="15">
        <f t="shared" si="4"/>
        <v>0.11573436208321851</v>
      </c>
      <c r="D19" s="15">
        <f t="shared" si="5"/>
        <v>0.55311676909569796</v>
      </c>
      <c r="E19" s="16">
        <v>68.34</v>
      </c>
      <c r="F19" s="16">
        <v>37.799999999999997</v>
      </c>
      <c r="G19" s="16">
        <v>5</v>
      </c>
      <c r="H19" s="16">
        <v>326.61</v>
      </c>
      <c r="I19" s="17" t="s">
        <v>26</v>
      </c>
    </row>
    <row r="20" spans="1:9" ht="18" customHeight="1" x14ac:dyDescent="0.25">
      <c r="A20" s="52"/>
      <c r="B20" s="18" t="s">
        <v>16</v>
      </c>
      <c r="C20" s="19">
        <f t="shared" si="4"/>
        <v>0.16581106366645879</v>
      </c>
      <c r="D20" s="19">
        <f t="shared" si="5"/>
        <v>0.74357760660957883</v>
      </c>
      <c r="E20" s="20">
        <f t="shared" ref="E20:H20" si="6">AVERAGE(E15:E19)</f>
        <v>92.955999999999989</v>
      </c>
      <c r="F20" s="20">
        <f t="shared" si="6"/>
        <v>69.12</v>
      </c>
      <c r="G20" s="20">
        <f t="shared" si="6"/>
        <v>3.4799999999999995</v>
      </c>
      <c r="H20" s="20">
        <f t="shared" si="6"/>
        <v>416.85999999999996</v>
      </c>
      <c r="I20" s="21" t="s">
        <v>17</v>
      </c>
    </row>
    <row r="21" spans="1:9" ht="5.25" customHeight="1" x14ac:dyDescent="0.25">
      <c r="A21" s="10"/>
      <c r="B21" s="11"/>
      <c r="C21" s="13"/>
      <c r="D21" s="13"/>
      <c r="E21" s="12"/>
      <c r="F21" s="12"/>
      <c r="G21" s="12"/>
      <c r="H21" s="12"/>
      <c r="I21" s="13"/>
    </row>
    <row r="22" spans="1:9" ht="15.95" customHeight="1" x14ac:dyDescent="0.25">
      <c r="A22" s="36" t="s">
        <v>27</v>
      </c>
      <c r="B22" s="14" t="s">
        <v>28</v>
      </c>
      <c r="C22" s="15">
        <f t="shared" ref="C22:C26" si="7">F22/H22</f>
        <v>0.19713664642830372</v>
      </c>
      <c r="D22" s="15">
        <f t="shared" ref="D22:D26" si="8">F22/E22</f>
        <v>0.8915254237288136</v>
      </c>
      <c r="E22" s="16">
        <v>29.5</v>
      </c>
      <c r="F22" s="16">
        <v>26.3</v>
      </c>
      <c r="G22" s="16">
        <v>3.2</v>
      </c>
      <c r="H22" s="16">
        <v>133.41</v>
      </c>
      <c r="I22" s="17" t="s">
        <v>29</v>
      </c>
    </row>
    <row r="23" spans="1:9" ht="15.95" customHeight="1" x14ac:dyDescent="0.25">
      <c r="A23" s="36"/>
      <c r="B23" s="14" t="s">
        <v>30</v>
      </c>
      <c r="C23" s="15">
        <f t="shared" si="7"/>
        <v>0.27238597332055275</v>
      </c>
      <c r="D23" s="15">
        <f t="shared" si="8"/>
        <v>1.3065134099616857</v>
      </c>
      <c r="E23" s="16">
        <v>26.1</v>
      </c>
      <c r="F23" s="16">
        <v>34.1</v>
      </c>
      <c r="G23" s="16">
        <v>2.4</v>
      </c>
      <c r="H23" s="16">
        <v>125.19</v>
      </c>
      <c r="I23" s="17" t="s">
        <v>31</v>
      </c>
    </row>
    <row r="24" spans="1:9" ht="15.95" customHeight="1" x14ac:dyDescent="0.25">
      <c r="A24" s="36"/>
      <c r="B24" s="14" t="s">
        <v>32</v>
      </c>
      <c r="C24" s="15">
        <f t="shared" si="7"/>
        <v>0.35950696188084913</v>
      </c>
      <c r="D24" s="15">
        <f t="shared" si="8"/>
        <v>1.96875</v>
      </c>
      <c r="E24" s="16">
        <v>16</v>
      </c>
      <c r="F24" s="16">
        <v>31.5</v>
      </c>
      <c r="G24" s="16">
        <v>0.5</v>
      </c>
      <c r="H24" s="16">
        <v>87.62</v>
      </c>
      <c r="I24" s="17" t="s">
        <v>33</v>
      </c>
    </row>
    <row r="25" spans="1:9" ht="15.95" customHeight="1" x14ac:dyDescent="0.25">
      <c r="A25" s="36"/>
      <c r="B25" s="14" t="s">
        <v>34</v>
      </c>
      <c r="C25" s="15">
        <f t="shared" si="7"/>
        <v>0.13400000000000001</v>
      </c>
      <c r="D25" s="15">
        <f t="shared" si="8"/>
        <v>0.6767676767676768</v>
      </c>
      <c r="E25" s="16">
        <v>29.7</v>
      </c>
      <c r="F25" s="16">
        <v>20.100000000000001</v>
      </c>
      <c r="G25" s="16">
        <v>0.3</v>
      </c>
      <c r="H25" s="16">
        <v>150</v>
      </c>
      <c r="I25" s="17" t="s">
        <v>35</v>
      </c>
    </row>
    <row r="26" spans="1:9" ht="18" customHeight="1" x14ac:dyDescent="0.25">
      <c r="A26" s="36"/>
      <c r="B26" s="18" t="s">
        <v>16</v>
      </c>
      <c r="C26" s="19">
        <f t="shared" si="7"/>
        <v>0.2257063399298698</v>
      </c>
      <c r="D26" s="19">
        <f t="shared" si="8"/>
        <v>1.1056268509378084</v>
      </c>
      <c r="E26" s="20">
        <f>AVERAGE(E22:E25)</f>
        <v>25.324999999999999</v>
      </c>
      <c r="F26" s="20">
        <f>AVERAGE(F22:F25)</f>
        <v>28</v>
      </c>
      <c r="G26" s="20">
        <f>AVERAGE(G22:G25)</f>
        <v>1.5999999999999999</v>
      </c>
      <c r="H26" s="20">
        <f t="shared" ref="H26" si="9">AVERAGE(H22:H25)</f>
        <v>124.05500000000001</v>
      </c>
      <c r="I26" s="21" t="s">
        <v>17</v>
      </c>
    </row>
    <row r="27" spans="1:9" ht="5.25" customHeight="1" x14ac:dyDescent="0.25">
      <c r="A27" s="10"/>
      <c r="B27" s="11"/>
      <c r="C27" s="13"/>
      <c r="D27" s="13"/>
      <c r="E27" s="12"/>
      <c r="F27" s="12"/>
      <c r="G27" s="12"/>
      <c r="H27" s="12"/>
      <c r="I27" s="13"/>
    </row>
    <row r="28" spans="1:9" ht="15.95" customHeight="1" x14ac:dyDescent="0.25">
      <c r="A28" s="36" t="s">
        <v>36</v>
      </c>
      <c r="B28" s="14" t="s">
        <v>37</v>
      </c>
      <c r="C28" s="15">
        <f t="shared" ref="C28:C33" si="10">F28/H28</f>
        <v>0.22286366382493122</v>
      </c>
      <c r="D28" s="15">
        <f t="shared" ref="D28:D33" si="11">F28/E28</f>
        <v>0.88063660477453587</v>
      </c>
      <c r="E28" s="16">
        <v>37.700000000000003</v>
      </c>
      <c r="F28" s="16">
        <v>33.200000000000003</v>
      </c>
      <c r="G28" s="16">
        <v>1.7</v>
      </c>
      <c r="H28" s="16">
        <v>148.97</v>
      </c>
      <c r="I28" s="17" t="s">
        <v>38</v>
      </c>
    </row>
    <row r="29" spans="1:9" ht="15.95" customHeight="1" x14ac:dyDescent="0.25">
      <c r="A29" s="36"/>
      <c r="B29" s="14" t="s">
        <v>39</v>
      </c>
      <c r="C29" s="15">
        <f t="shared" si="10"/>
        <v>0.25900900900900897</v>
      </c>
      <c r="D29" s="15">
        <f t="shared" si="11"/>
        <v>0.93638676844783719</v>
      </c>
      <c r="E29" s="16">
        <v>19.649999999999999</v>
      </c>
      <c r="F29" s="16">
        <v>18.399999999999999</v>
      </c>
      <c r="G29" s="16">
        <v>0</v>
      </c>
      <c r="H29" s="16">
        <v>71.040000000000006</v>
      </c>
      <c r="I29" s="17" t="s">
        <v>40</v>
      </c>
    </row>
    <row r="30" spans="1:9" ht="15.95" customHeight="1" x14ac:dyDescent="0.25">
      <c r="A30" s="36"/>
      <c r="B30" s="14" t="s">
        <v>41</v>
      </c>
      <c r="C30" s="15">
        <f t="shared" si="10"/>
        <v>0.16396213657876943</v>
      </c>
      <c r="D30" s="15">
        <f t="shared" si="11"/>
        <v>0.71323529411764708</v>
      </c>
      <c r="E30" s="16">
        <v>13.6</v>
      </c>
      <c r="F30" s="16">
        <v>9.6999999999999993</v>
      </c>
      <c r="G30" s="16">
        <v>0</v>
      </c>
      <c r="H30" s="16">
        <v>59.16</v>
      </c>
      <c r="I30" s="17" t="s">
        <v>42</v>
      </c>
    </row>
    <row r="31" spans="1:9" ht="18" customHeight="1" x14ac:dyDescent="0.25">
      <c r="A31" s="36"/>
      <c r="B31" s="18" t="s">
        <v>16</v>
      </c>
      <c r="C31" s="19">
        <f t="shared" si="10"/>
        <v>0.21957946770784828</v>
      </c>
      <c r="D31" s="19">
        <f t="shared" si="11"/>
        <v>0.86398872445384067</v>
      </c>
      <c r="E31" s="20">
        <f>AVERAGE(E28:E30)</f>
        <v>23.650000000000002</v>
      </c>
      <c r="F31" s="20">
        <f>AVERAGE(F28:F30)</f>
        <v>20.433333333333334</v>
      </c>
      <c r="G31" s="20">
        <f>AVERAGE(G28:G30)</f>
        <v>0.56666666666666665</v>
      </c>
      <c r="H31" s="20">
        <f>AVERAGE(H28:H30)</f>
        <v>93.056666666666658</v>
      </c>
      <c r="I31" s="21" t="s">
        <v>17</v>
      </c>
    </row>
    <row r="32" spans="1:9" ht="5.25" customHeight="1" x14ac:dyDescent="0.25">
      <c r="A32" s="10"/>
      <c r="B32" s="11"/>
      <c r="C32" s="13"/>
      <c r="D32" s="13"/>
      <c r="E32" s="12"/>
      <c r="F32" s="12"/>
      <c r="G32" s="12"/>
      <c r="H32" s="12"/>
      <c r="I32" s="13"/>
    </row>
    <row r="33" spans="1:9" ht="20.100000000000001" customHeight="1" x14ac:dyDescent="0.25">
      <c r="A33" s="36" t="s">
        <v>70</v>
      </c>
      <c r="B33" s="36"/>
      <c r="C33" s="19">
        <f t="shared" si="10"/>
        <v>0.16185567010309276</v>
      </c>
      <c r="D33" s="19">
        <f t="shared" si="11"/>
        <v>0.61328124999999989</v>
      </c>
      <c r="E33" s="20">
        <v>102.4</v>
      </c>
      <c r="F33" s="20">
        <v>62.8</v>
      </c>
      <c r="G33" s="20">
        <v>4.5</v>
      </c>
      <c r="H33" s="20">
        <v>388</v>
      </c>
      <c r="I33" s="21" t="s">
        <v>43</v>
      </c>
    </row>
    <row r="34" spans="1:9" ht="5.25" customHeight="1" x14ac:dyDescent="0.25">
      <c r="A34" s="10"/>
      <c r="B34" s="11"/>
      <c r="C34" s="13"/>
      <c r="D34" s="13"/>
      <c r="E34" s="12"/>
      <c r="F34" s="12"/>
      <c r="G34" s="12"/>
      <c r="H34" s="12"/>
      <c r="I34" s="13"/>
    </row>
    <row r="35" spans="1:9" ht="20.100000000000001" customHeight="1" x14ac:dyDescent="0.25">
      <c r="A35" s="36" t="s">
        <v>44</v>
      </c>
      <c r="B35" s="36"/>
      <c r="C35" s="19">
        <f>F35/H35</f>
        <v>0.26970805537622838</v>
      </c>
      <c r="D35" s="19">
        <f>F35/E35</f>
        <v>1.0080428954423593</v>
      </c>
      <c r="E35" s="20">
        <v>74.599999999999994</v>
      </c>
      <c r="F35" s="20">
        <v>75.2</v>
      </c>
      <c r="G35" s="20">
        <v>4.5999999999999996</v>
      </c>
      <c r="H35" s="20">
        <v>278.82</v>
      </c>
      <c r="I35" s="21" t="s">
        <v>45</v>
      </c>
    </row>
    <row r="36" spans="1:9" ht="5.25" customHeight="1" x14ac:dyDescent="0.25">
      <c r="A36" s="10"/>
      <c r="B36" s="11"/>
      <c r="C36" s="13"/>
      <c r="D36" s="13"/>
      <c r="E36" s="12"/>
      <c r="F36" s="12"/>
      <c r="G36" s="12"/>
      <c r="H36" s="12"/>
      <c r="I36" s="13"/>
    </row>
    <row r="37" spans="1:9" ht="20.100000000000001" customHeight="1" x14ac:dyDescent="0.25">
      <c r="A37" s="36" t="s">
        <v>46</v>
      </c>
      <c r="B37" s="36"/>
      <c r="C37" s="19">
        <f>F37/H37</f>
        <v>7.5116088500409725E-2</v>
      </c>
      <c r="D37" s="19">
        <f>F37/E37</f>
        <v>0.32934131736526945</v>
      </c>
      <c r="E37" s="20">
        <v>16.7</v>
      </c>
      <c r="F37" s="20">
        <v>5.5</v>
      </c>
      <c r="G37" s="20">
        <v>0.5</v>
      </c>
      <c r="H37" s="20">
        <v>73.22</v>
      </c>
      <c r="I37" s="21" t="s">
        <v>47</v>
      </c>
    </row>
    <row r="38" spans="1:9" ht="5.25" customHeight="1" x14ac:dyDescent="0.25">
      <c r="A38" s="10"/>
      <c r="B38" s="11"/>
      <c r="C38" s="13"/>
      <c r="D38" s="13"/>
      <c r="E38" s="12"/>
      <c r="F38" s="12"/>
      <c r="G38" s="12"/>
      <c r="H38" s="12"/>
      <c r="I38" s="13"/>
    </row>
    <row r="39" spans="1:9" ht="15.95" customHeight="1" x14ac:dyDescent="0.25">
      <c r="A39" s="36" t="s">
        <v>48</v>
      </c>
      <c r="B39" s="14" t="s">
        <v>49</v>
      </c>
      <c r="C39" s="15">
        <f t="shared" ref="C39:C43" si="12">F39/H39</f>
        <v>9.6644784828592262E-2</v>
      </c>
      <c r="D39" s="15">
        <f t="shared" ref="D39:D43" si="13">F39/E39</f>
        <v>0.51331719128329301</v>
      </c>
      <c r="E39" s="16">
        <v>61.95</v>
      </c>
      <c r="F39" s="16">
        <v>31.8</v>
      </c>
      <c r="G39" s="16">
        <v>5.3</v>
      </c>
      <c r="H39" s="16">
        <v>329.04</v>
      </c>
      <c r="I39" s="23" t="s">
        <v>50</v>
      </c>
    </row>
    <row r="40" spans="1:9" ht="15.95" customHeight="1" x14ac:dyDescent="0.25">
      <c r="A40" s="55"/>
      <c r="B40" s="14" t="s">
        <v>51</v>
      </c>
      <c r="C40" s="15">
        <f t="shared" si="12"/>
        <v>0.14619883040935672</v>
      </c>
      <c r="D40" s="15">
        <f t="shared" si="13"/>
        <v>0.82353183391715867</v>
      </c>
      <c r="E40" s="16">
        <v>33.999899999999997</v>
      </c>
      <c r="F40" s="16">
        <v>28</v>
      </c>
      <c r="G40" s="16">
        <v>16</v>
      </c>
      <c r="H40" s="16">
        <v>191.52</v>
      </c>
      <c r="I40" s="23" t="s">
        <v>52</v>
      </c>
    </row>
    <row r="41" spans="1:9" ht="15.95" customHeight="1" x14ac:dyDescent="0.25">
      <c r="A41" s="55"/>
      <c r="B41" s="14" t="s">
        <v>53</v>
      </c>
      <c r="C41" s="15">
        <f t="shared" si="12"/>
        <v>4.5421364263119469E-2</v>
      </c>
      <c r="D41" s="15">
        <f t="shared" si="13"/>
        <v>0.27323737496950473</v>
      </c>
      <c r="E41" s="16">
        <v>40.99</v>
      </c>
      <c r="F41" s="16">
        <v>11.2</v>
      </c>
      <c r="G41" s="16">
        <v>9</v>
      </c>
      <c r="H41" s="16">
        <v>246.58</v>
      </c>
      <c r="I41" s="23" t="s">
        <v>54</v>
      </c>
    </row>
    <row r="42" spans="1:9" ht="15.95" customHeight="1" x14ac:dyDescent="0.25">
      <c r="A42" s="55"/>
      <c r="B42" s="14" t="s">
        <v>55</v>
      </c>
      <c r="C42" s="15">
        <f t="shared" si="12"/>
        <v>4.3500957021054464E-2</v>
      </c>
      <c r="D42" s="15">
        <f t="shared" si="13"/>
        <v>0.24630541871921183</v>
      </c>
      <c r="E42" s="16">
        <v>30.45</v>
      </c>
      <c r="F42" s="16">
        <v>7.5</v>
      </c>
      <c r="G42" s="16">
        <v>5.5</v>
      </c>
      <c r="H42" s="16">
        <v>172.41</v>
      </c>
      <c r="I42" s="23" t="s">
        <v>56</v>
      </c>
    </row>
    <row r="43" spans="1:9" ht="18" customHeight="1" x14ac:dyDescent="0.25">
      <c r="A43" s="55"/>
      <c r="B43" s="18" t="s">
        <v>16</v>
      </c>
      <c r="C43" s="19">
        <f t="shared" si="12"/>
        <v>8.3550635942738538E-2</v>
      </c>
      <c r="D43" s="19">
        <f t="shared" si="13"/>
        <v>0.4683770883054893</v>
      </c>
      <c r="E43" s="20">
        <v>41.9</v>
      </c>
      <c r="F43" s="20">
        <f t="shared" ref="F43:H43" si="14">AVERAGE(F39:F42)</f>
        <v>19.625</v>
      </c>
      <c r="G43" s="20">
        <f t="shared" si="14"/>
        <v>8.9499999999999993</v>
      </c>
      <c r="H43" s="20">
        <f t="shared" si="14"/>
        <v>234.88750000000002</v>
      </c>
      <c r="I43" s="21" t="s">
        <v>17</v>
      </c>
    </row>
    <row r="44" spans="1:9" ht="5.25" customHeight="1" x14ac:dyDescent="0.25">
      <c r="A44" s="10"/>
      <c r="B44" s="11"/>
      <c r="C44" s="13"/>
      <c r="D44" s="13"/>
      <c r="E44" s="12"/>
      <c r="F44" s="12"/>
      <c r="G44" s="12"/>
      <c r="H44" s="12"/>
      <c r="I44" s="13"/>
    </row>
    <row r="45" spans="1:9" ht="15.95" customHeight="1" x14ac:dyDescent="0.25">
      <c r="A45" s="36" t="s">
        <v>57</v>
      </c>
      <c r="B45" s="14" t="s">
        <v>58</v>
      </c>
      <c r="C45" s="15">
        <f t="shared" ref="C45:C48" si="15">F45/H45</f>
        <v>0.20767930451581745</v>
      </c>
      <c r="D45" s="15">
        <f t="shared" ref="D45:D47" si="16">F45/E45</f>
        <v>0.86</v>
      </c>
      <c r="E45" s="16">
        <v>10</v>
      </c>
      <c r="F45" s="16">
        <v>8.6</v>
      </c>
      <c r="G45" s="16">
        <v>2</v>
      </c>
      <c r="H45" s="16">
        <v>41.41</v>
      </c>
      <c r="I45" s="17" t="s">
        <v>59</v>
      </c>
    </row>
    <row r="46" spans="1:9" ht="15.95" customHeight="1" x14ac:dyDescent="0.25">
      <c r="A46" s="36"/>
      <c r="B46" s="14" t="s">
        <v>60</v>
      </c>
      <c r="C46" s="15">
        <f t="shared" si="15"/>
        <v>0.14147046674927716</v>
      </c>
      <c r="D46" s="15">
        <f t="shared" si="16"/>
        <v>0.73262032085561501</v>
      </c>
      <c r="E46" s="16">
        <v>18.7</v>
      </c>
      <c r="F46" s="16">
        <v>13.7</v>
      </c>
      <c r="G46" s="16">
        <v>1.4</v>
      </c>
      <c r="H46" s="16">
        <v>96.84</v>
      </c>
      <c r="I46" s="17" t="s">
        <v>61</v>
      </c>
    </row>
    <row r="47" spans="1:9" ht="15.95" customHeight="1" x14ac:dyDescent="0.25">
      <c r="A47" s="36"/>
      <c r="B47" s="14" t="s">
        <v>62</v>
      </c>
      <c r="C47" s="15">
        <f t="shared" si="15"/>
        <v>7.0497003877335207E-2</v>
      </c>
      <c r="D47" s="15">
        <f t="shared" si="16"/>
        <v>0.25</v>
      </c>
      <c r="E47" s="16">
        <v>8</v>
      </c>
      <c r="F47" s="16">
        <v>2</v>
      </c>
      <c r="G47" s="16">
        <v>1</v>
      </c>
      <c r="H47" s="16">
        <v>28.37</v>
      </c>
      <c r="I47" s="17" t="s">
        <v>63</v>
      </c>
    </row>
    <row r="48" spans="1:9" ht="18" customHeight="1" x14ac:dyDescent="0.25">
      <c r="A48" s="55"/>
      <c r="B48" s="18" t="s">
        <v>16</v>
      </c>
      <c r="C48" s="19">
        <f t="shared" si="15"/>
        <v>0.14584083543392148</v>
      </c>
      <c r="D48" s="19">
        <f>F48/E48</f>
        <v>0.91011235955056169</v>
      </c>
      <c r="E48" s="20">
        <v>8.9</v>
      </c>
      <c r="F48" s="20">
        <f>AVERAGE(F45:F47)</f>
        <v>8.1</v>
      </c>
      <c r="G48" s="20">
        <f>AVERAGE(G45:G47)</f>
        <v>1.4666666666666668</v>
      </c>
      <c r="H48" s="20">
        <f>AVERAGE(H45:H47)</f>
        <v>55.54</v>
      </c>
      <c r="I48" s="21" t="s">
        <v>17</v>
      </c>
    </row>
    <row r="49" spans="1:9" ht="5.25" customHeight="1" x14ac:dyDescent="0.25">
      <c r="A49" s="10"/>
      <c r="B49" s="11"/>
      <c r="C49" s="13"/>
      <c r="D49" s="13"/>
      <c r="E49" s="12"/>
      <c r="F49" s="12"/>
      <c r="G49" s="12"/>
      <c r="H49" s="12"/>
      <c r="I49" s="13"/>
    </row>
    <row r="50" spans="1:9" ht="20.100000000000001" customHeight="1" x14ac:dyDescent="0.25">
      <c r="A50" s="37" t="s">
        <v>71</v>
      </c>
      <c r="B50" s="37"/>
      <c r="C50" s="19">
        <f t="shared" ref="C50" si="17">F50/H50</f>
        <v>0.55460017196904554</v>
      </c>
      <c r="D50" s="19">
        <f t="shared" ref="D50" si="18">F50/E50</f>
        <v>1.5542168674698795</v>
      </c>
      <c r="E50" s="20">
        <v>8.3000000000000007</v>
      </c>
      <c r="F50" s="20">
        <v>12.9</v>
      </c>
      <c r="G50" s="20">
        <v>5.5</v>
      </c>
      <c r="H50" s="20">
        <v>23.26</v>
      </c>
      <c r="I50" s="32" t="s">
        <v>72</v>
      </c>
    </row>
    <row r="51" spans="1:9" s="27" customFormat="1" ht="18" customHeight="1" x14ac:dyDescent="0.2">
      <c r="A51" s="56"/>
      <c r="B51" s="56"/>
      <c r="C51" s="56"/>
      <c r="D51" s="56"/>
      <c r="E51" s="56"/>
      <c r="F51" s="56"/>
      <c r="G51" s="24"/>
      <c r="H51" s="25"/>
      <c r="I51" s="26"/>
    </row>
    <row r="52" spans="1:9" s="27" customFormat="1" ht="15" customHeight="1" x14ac:dyDescent="0.2">
      <c r="A52" s="24"/>
      <c r="B52" s="24"/>
      <c r="C52" s="24"/>
      <c r="D52" s="31"/>
      <c r="E52" s="24"/>
      <c r="F52" s="24"/>
      <c r="G52" s="24"/>
      <c r="H52" s="53" t="s">
        <v>77</v>
      </c>
      <c r="I52" s="53"/>
    </row>
    <row r="53" spans="1:9" s="34" customFormat="1" ht="21" customHeight="1" x14ac:dyDescent="0.25">
      <c r="A53" s="33"/>
      <c r="G53" s="35"/>
      <c r="H53" s="54" t="s">
        <v>78</v>
      </c>
      <c r="I53" s="54" t="s">
        <v>64</v>
      </c>
    </row>
  </sheetData>
  <mergeCells count="28">
    <mergeCell ref="H52:I52"/>
    <mergeCell ref="H53:I53"/>
    <mergeCell ref="A35:B35"/>
    <mergeCell ref="A37:B37"/>
    <mergeCell ref="A39:A43"/>
    <mergeCell ref="A45:A48"/>
    <mergeCell ref="A51:F51"/>
    <mergeCell ref="A9:A13"/>
    <mergeCell ref="A15:A20"/>
    <mergeCell ref="A22:A26"/>
    <mergeCell ref="F6:F7"/>
    <mergeCell ref="G6:G7"/>
    <mergeCell ref="A33:B33"/>
    <mergeCell ref="A50:B50"/>
    <mergeCell ref="A4:I4"/>
    <mergeCell ref="A1:C1"/>
    <mergeCell ref="G1:I1"/>
    <mergeCell ref="A2:C2"/>
    <mergeCell ref="G2:I2"/>
    <mergeCell ref="A3:I3"/>
    <mergeCell ref="A28:A31"/>
    <mergeCell ref="A6:A7"/>
    <mergeCell ref="B6:B7"/>
    <mergeCell ref="C6:C7"/>
    <mergeCell ref="E6:E7"/>
    <mergeCell ref="D6:D7"/>
    <mergeCell ref="H6:H7"/>
    <mergeCell ref="I6:I7"/>
  </mergeCells>
  <printOptions horizontalCentered="1"/>
  <pageMargins left="0.24" right="0.24" top="0.44" bottom="0.24" header="0.3" footer="0.2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Huda</dc:creator>
  <cp:lastModifiedBy>Ibrahim Hadyeh</cp:lastModifiedBy>
  <cp:lastPrinted>2018-12-29T10:46:01Z</cp:lastPrinted>
  <dcterms:created xsi:type="dcterms:W3CDTF">2018-11-25T10:32:27Z</dcterms:created>
  <dcterms:modified xsi:type="dcterms:W3CDTF">2020-12-15T10:37:44Z</dcterms:modified>
</cp:coreProperties>
</file>