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1075" windowHeight="991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13" i="1" l="1"/>
  <c r="D26" i="1"/>
  <c r="D20" i="1"/>
  <c r="D19" i="1"/>
  <c r="G52" i="1"/>
  <c r="G46" i="1"/>
  <c r="G36" i="1"/>
  <c r="G32" i="1"/>
  <c r="G26" i="1"/>
  <c r="G20" i="1"/>
  <c r="G13" i="1"/>
  <c r="F52" i="1"/>
  <c r="F46" i="1"/>
  <c r="F36" i="1"/>
  <c r="F32" i="1"/>
  <c r="F26" i="1"/>
  <c r="F20" i="1"/>
  <c r="F13" i="1"/>
  <c r="D40" i="1" l="1"/>
  <c r="C52" i="1"/>
  <c r="C51" i="1"/>
  <c r="C50" i="1"/>
  <c r="C49" i="1"/>
  <c r="C48" i="1"/>
  <c r="C46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6" i="1"/>
  <c r="C25" i="1"/>
  <c r="C24" i="1"/>
  <c r="C23" i="1"/>
  <c r="C22" i="1"/>
  <c r="C20" i="1"/>
  <c r="C19" i="1"/>
  <c r="C18" i="1"/>
  <c r="C17" i="1"/>
  <c r="C16" i="1"/>
  <c r="C15" i="1"/>
  <c r="C12" i="1"/>
  <c r="C11" i="1"/>
  <c r="D49" i="1"/>
  <c r="D45" i="1"/>
  <c r="D44" i="1"/>
  <c r="D43" i="1"/>
  <c r="D42" i="1"/>
  <c r="D38" i="1"/>
  <c r="D35" i="1"/>
  <c r="D34" i="1"/>
  <c r="D31" i="1"/>
  <c r="D30" i="1"/>
  <c r="D29" i="1"/>
  <c r="D28" i="1"/>
  <c r="D25" i="1"/>
  <c r="D24" i="1"/>
  <c r="D23" i="1"/>
  <c r="D22" i="1"/>
  <c r="D18" i="1"/>
  <c r="D17" i="1"/>
  <c r="D16" i="1"/>
  <c r="D15" i="1"/>
  <c r="D12" i="1"/>
  <c r="D11" i="1"/>
  <c r="D10" i="1"/>
  <c r="D9" i="1"/>
  <c r="E52" i="1"/>
  <c r="D52" i="1" s="1"/>
  <c r="E36" i="1"/>
  <c r="D36" i="1" s="1"/>
  <c r="E32" i="1"/>
  <c r="D32" i="1" s="1"/>
  <c r="E26" i="1"/>
  <c r="E13" i="1"/>
  <c r="D13" i="1" s="1"/>
  <c r="H52" i="1" l="1"/>
  <c r="H46" i="1"/>
  <c r="E46" i="1"/>
  <c r="D46" i="1" s="1"/>
  <c r="H36" i="1"/>
  <c r="H32" i="1"/>
  <c r="H26" i="1"/>
  <c r="H20" i="1"/>
  <c r="E20" i="1"/>
  <c r="H13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<sst xmlns="http://schemas.openxmlformats.org/spreadsheetml/2006/main" count="102" uniqueCount="88">
  <si>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</si>
  <si>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</si>
  <si>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</si>
  <si>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</si>
  <si>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</si>
  <si>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</si>
  <si>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</si>
  <si>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</si>
  <si>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</si>
  <si>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</si>
  <si>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</si>
  <si>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</si>
  <si>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</si>
  <si>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</si>
  <si>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</si>
  <si>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</si>
  <si>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</si>
  <si>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</si>
  <si>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</si>
  <si>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</si>
  <si>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</si>
  <si>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</si>
  <si>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</si>
  <si>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</si>
  <si>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</si>
  <si>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</si>
  <si>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</si>
  <si>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</si>
  <si>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</si>
  <si>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</si>
  <si>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</si>
  <si>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</si>
  <si>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</si>
  <si>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</si>
  <si>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</si>
  <si>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</si>
  <si>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</si>
  <si>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</si>
  <si>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</si>
  <si>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</si>
  <si>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</si>
  <si>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</si>
  <si>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</si>
  <si>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</si>
  <si>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</si>
  <si>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</si>
  <si>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</si>
  <si>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</si>
  <si>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</si>
  <si>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</si>
  <si>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</si>
  <si>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</si>
  <si>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</si>
  <si>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</si>
  <si>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</si>
  <si>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</si>
  <si>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</si>
  <si>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</si>
  <si>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</si>
  <si>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</si>
  <si>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</si>
  <si>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</si>
  <si>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</si>
  <si>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</si>
  <si>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</si>
  <si>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</si>
  <si>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</si>
  <si>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</si>
  <si>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</si>
  <si>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</si>
  <si>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</si>
  <si>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</si>
  <si>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</si>
  <si>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</si>
  <si>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</si>
  <si>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</si>
  <si>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</si>
  <si>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</si>
  <si>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</si>
  <si>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</si>
  <si>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</si>
  <si>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</si>
  <si>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</si>
  <si>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</si>
  <si>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</si>
  <si>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</si>
  <si>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09/01/2019</t>
  </si>
  <si>
    <t>Statistics of Rainfall 'mm' since the beginning of the season until the morning of 09/01/2019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</si>
</sst>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A5" sqref="A5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0.67680388271701131</v>
      </c>
      <c r="D9" s="15">
        <f>F9/E9</f>
        <v>1.6992733370598099</v>
      </c>
      <c r="E9" s="16">
        <v>178.9</v>
      </c>
      <c r="F9" s="16">
        <v>304</v>
      </c>
      <c r="G9" s="16">
        <v>38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0.68121005538985935</v>
      </c>
      <c r="D10" s="15">
        <f t="shared" ref="D10:D13" si="1">F10/E10</f>
        <v>1.6543874172185431</v>
      </c>
      <c r="E10" s="16">
        <v>241.6</v>
      </c>
      <c r="F10" s="16">
        <v>399.7</v>
      </c>
      <c r="G10" s="16">
        <v>48.6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0.5826834455866714</v>
      </c>
      <c r="D11" s="15">
        <f t="shared" si="1"/>
        <v>1.4627363737486094</v>
      </c>
      <c r="E11" s="16">
        <v>89.9</v>
      </c>
      <c r="F11" s="16">
        <v>131.5</v>
      </c>
      <c r="G11" s="16">
        <v>22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0.5529438612505706</v>
      </c>
      <c r="D12" s="15">
        <f t="shared" si="1"/>
        <v>1.2280790674100355</v>
      </c>
      <c r="E12" s="16">
        <v>197.3</v>
      </c>
      <c r="F12" s="16">
        <v>242.3</v>
      </c>
      <c r="G12" s="16">
        <v>17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0.63389810565948923</v>
      </c>
      <c r="D13" s="19">
        <f t="shared" si="1"/>
        <v>1.5225377985021902</v>
      </c>
      <c r="E13" s="20">
        <f t="shared" ref="E13:G13" si="2">AVERAGE(E9:E12)</f>
        <v>176.92500000000001</v>
      </c>
      <c r="F13" s="20">
        <f t="shared" si="2"/>
        <v>269.375</v>
      </c>
      <c r="G13" s="20">
        <f t="shared" si="2"/>
        <v>31.4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4">F15/H15</f>
        <v>0.70033997085964061</v>
      </c>
      <c r="D15" s="15">
        <f>F15/E15</f>
        <v>1.6956726246472249</v>
      </c>
      <c r="E15" s="16">
        <v>212.6</v>
      </c>
      <c r="F15" s="16">
        <v>360.5</v>
      </c>
      <c r="G15" s="16">
        <v>35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4"/>
        <v>0.60066436800941891</v>
      </c>
      <c r="D16" s="15">
        <f t="shared" ref="D16:D20" si="5">F16/E16</f>
        <v>1.3855480116391852</v>
      </c>
      <c r="E16" s="16">
        <v>206.2</v>
      </c>
      <c r="F16" s="16">
        <v>285.7</v>
      </c>
      <c r="G16" s="16">
        <v>30.4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4"/>
        <v>0.52573071394345949</v>
      </c>
      <c r="D17" s="15">
        <f t="shared" si="5"/>
        <v>1.3</v>
      </c>
      <c r="E17" s="16">
        <v>211</v>
      </c>
      <c r="F17" s="16">
        <v>274.3</v>
      </c>
      <c r="G17" s="16">
        <v>32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4"/>
        <v>0.47688861738953364</v>
      </c>
      <c r="D18" s="15">
        <f t="shared" si="5"/>
        <v>1.1973415132924334</v>
      </c>
      <c r="E18" s="16">
        <v>97.8</v>
      </c>
      <c r="F18" s="16">
        <v>117.1</v>
      </c>
      <c r="G18" s="16">
        <v>12.5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4"/>
        <v>0.41486788524539969</v>
      </c>
      <c r="D19" s="15">
        <f t="shared" si="5"/>
        <v>1.0536547433903578</v>
      </c>
      <c r="E19" s="16">
        <v>128.6</v>
      </c>
      <c r="F19" s="16">
        <v>135.5</v>
      </c>
      <c r="G19" s="16">
        <v>12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0.56282684834236918</v>
      </c>
      <c r="D20" s="19">
        <f t="shared" si="5"/>
        <v>1.3701238028498015</v>
      </c>
      <c r="E20" s="20">
        <f t="shared" ref="E20:H20" si="6">AVERAGE(E15:E19)</f>
        <v>171.23999999999998</v>
      </c>
      <c r="F20" s="20">
        <f t="shared" si="6"/>
        <v>234.61999999999998</v>
      </c>
      <c r="G20" s="20">
        <f t="shared" si="6"/>
        <v>24.380000000000003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7">F22/H22</f>
        <v>0.40776553481747996</v>
      </c>
      <c r="D22" s="15">
        <f>F22/E22</f>
        <v>0.97508514070621977</v>
      </c>
      <c r="E22" s="16">
        <v>55.79</v>
      </c>
      <c r="F22" s="16">
        <v>54.4</v>
      </c>
      <c r="G22" s="16">
        <v>8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7"/>
        <v>0.38102084831056798</v>
      </c>
      <c r="D23" s="15">
        <f t="shared" ref="D23:D26" si="8">F23/E23</f>
        <v>0.89661654135338342</v>
      </c>
      <c r="E23" s="16">
        <v>53.2</v>
      </c>
      <c r="F23" s="16">
        <v>47.7</v>
      </c>
      <c r="G23" s="16">
        <v>3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7"/>
        <v>0.32526820360648251</v>
      </c>
      <c r="D24" s="15">
        <f t="shared" si="8"/>
        <v>0.79608938547486041</v>
      </c>
      <c r="E24" s="16">
        <v>35.799999999999997</v>
      </c>
      <c r="F24" s="16">
        <v>28.5</v>
      </c>
      <c r="G24" s="16">
        <v>3.6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7"/>
        <v>0.35466666666666669</v>
      </c>
      <c r="D25" s="15">
        <f t="shared" si="8"/>
        <v>0.89864864864864868</v>
      </c>
      <c r="E25" s="16">
        <v>59.2</v>
      </c>
      <c r="F25" s="16">
        <v>53.2</v>
      </c>
      <c r="G25" s="16">
        <v>2.2000000000000002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7"/>
        <v>0.37040022570633996</v>
      </c>
      <c r="D26" s="19">
        <f t="shared" si="8"/>
        <v>0.90102456002745235</v>
      </c>
      <c r="E26" s="20">
        <f t="shared" ref="E26" si="9">AVERAGE(E22:E25)</f>
        <v>50.997500000000002</v>
      </c>
      <c r="F26" s="20">
        <f>AVERAGE(F22:F25)</f>
        <v>45.95</v>
      </c>
      <c r="G26" s="20">
        <f>AVERAGE(G22:G25)</f>
        <v>4.2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1">F28/H28</f>
        <v>0.34235080888769553</v>
      </c>
      <c r="D28" s="15">
        <f>F28/E28</f>
        <v>0.78220858895705514</v>
      </c>
      <c r="E28" s="16">
        <v>65.2</v>
      </c>
      <c r="F28" s="16">
        <v>51</v>
      </c>
      <c r="G28" s="16">
        <v>8.1999999999999993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1"/>
        <v>0.17467248908296945</v>
      </c>
      <c r="D29" s="15">
        <f t="shared" ref="D29:D31" si="12">F29/E29</f>
        <v>0.4</v>
      </c>
      <c r="E29" s="16">
        <v>31</v>
      </c>
      <c r="F29" s="16">
        <v>12.4</v>
      </c>
      <c r="G29" s="16">
        <v>0.3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1"/>
        <v>0.26509763351868615</v>
      </c>
      <c r="D30" s="15">
        <f t="shared" si="12"/>
        <v>0.65705128205128205</v>
      </c>
      <c r="E30" s="16">
        <v>31.2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1"/>
        <v>0.19438810006761326</v>
      </c>
      <c r="D31" s="15">
        <f t="shared" si="12"/>
        <v>0.48832271762208068</v>
      </c>
      <c r="E31" s="16">
        <v>23.55</v>
      </c>
      <c r="F31" s="16">
        <v>11.5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1"/>
        <v>0.26763922008696878</v>
      </c>
      <c r="D32" s="19">
        <f>F32/E32</f>
        <v>0.63199735011593239</v>
      </c>
      <c r="E32" s="20">
        <f t="shared" ref="E32:G32" si="13">AVERAGE(E28:E31)</f>
        <v>37.737500000000004</v>
      </c>
      <c r="F32" s="20">
        <f t="shared" si="13"/>
        <v>23.85</v>
      </c>
      <c r="G32" s="20">
        <f t="shared" si="13"/>
        <v>2.125</v>
      </c>
      <c r="H32" s="20">
        <f t="shared" ref="H32" si="1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5">F34/H34</f>
        <v>0.6942921638181232</v>
      </c>
      <c r="D34" s="15">
        <f t="shared" ref="D34:D36" si="16">F34/E34</f>
        <v>1.5680990531682446</v>
      </c>
      <c r="E34" s="16">
        <v>137.30000000000001</v>
      </c>
      <c r="F34" s="16">
        <v>215.3</v>
      </c>
      <c r="G34" s="16">
        <v>4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5"/>
        <v>0.62448453608247423</v>
      </c>
      <c r="D35" s="15">
        <f t="shared" si="16"/>
        <v>1.3509896849735157</v>
      </c>
      <c r="E35" s="16">
        <v>179.35</v>
      </c>
      <c r="F35" s="16">
        <v>242.3</v>
      </c>
      <c r="G35" s="16">
        <v>7.2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5"/>
        <v>0.65549348230912474</v>
      </c>
      <c r="D36" s="19">
        <f t="shared" si="16"/>
        <v>1.4451286909837362</v>
      </c>
      <c r="E36" s="20">
        <f t="shared" ref="E36:G36" si="17">AVERAGE(E34:E35)</f>
        <v>158.32499999999999</v>
      </c>
      <c r="F36" s="20">
        <f t="shared" si="17"/>
        <v>228.8</v>
      </c>
      <c r="G36" s="20">
        <f t="shared" si="17"/>
        <v>5.6</v>
      </c>
      <c r="H36" s="20">
        <f t="shared" ref="H36" si="1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0.82095975898429097</v>
      </c>
      <c r="D38" s="19">
        <f>F38/E38</f>
        <v>1.847457627118644</v>
      </c>
      <c r="E38" s="20">
        <v>123.9</v>
      </c>
      <c r="F38" s="20">
        <v>228.9</v>
      </c>
      <c r="G38" s="20">
        <v>12.2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0.10243102977328598</v>
      </c>
      <c r="D40" s="19">
        <f>F40/E40</f>
        <v>0.26595744680851063</v>
      </c>
      <c r="E40" s="20">
        <v>28.2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9">F42/H42</f>
        <v>0.19906394359348406</v>
      </c>
      <c r="D42" s="15">
        <f t="shared" ref="D42:D46" si="20">F42/E42</f>
        <v>0.5579216354344122</v>
      </c>
      <c r="E42" s="16">
        <v>117.4</v>
      </c>
      <c r="F42" s="16">
        <v>65.5</v>
      </c>
      <c r="G42" s="16">
        <v>1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9"/>
        <v>0.32999164578111945</v>
      </c>
      <c r="D43" s="15">
        <f t="shared" si="20"/>
        <v>1.0015847860538827</v>
      </c>
      <c r="E43" s="16">
        <v>63.1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9"/>
        <v>0.28915564928218018</v>
      </c>
      <c r="D44" s="15">
        <f t="shared" si="20"/>
        <v>0.89348370927318299</v>
      </c>
      <c r="E44" s="16">
        <v>79.8</v>
      </c>
      <c r="F44" s="16">
        <v>71.3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9"/>
        <v>0.34104750304506698</v>
      </c>
      <c r="D45" s="15">
        <f t="shared" si="20"/>
        <v>1</v>
      </c>
      <c r="E45" s="16">
        <v>58.8</v>
      </c>
      <c r="F45" s="16">
        <v>58.8</v>
      </c>
      <c r="G45" s="16">
        <v>0.5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9"/>
        <v>0.27545101378319409</v>
      </c>
      <c r="D46" s="19">
        <f t="shared" si="20"/>
        <v>0.8110310247571294</v>
      </c>
      <c r="E46" s="20">
        <f t="shared" ref="E46:H46" si="21">AVERAGE(E42:E45)</f>
        <v>79.775000000000006</v>
      </c>
      <c r="F46" s="20">
        <f t="shared" si="21"/>
        <v>64.7</v>
      </c>
      <c r="G46" s="20">
        <f t="shared" si="21"/>
        <v>0.375</v>
      </c>
      <c r="H46" s="20">
        <f t="shared" si="21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2">F48/H48</f>
        <v>0.58922965467278432</v>
      </c>
      <c r="D48" s="15">
        <v>1.52</v>
      </c>
      <c r="E48" s="16">
        <v>15.95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2"/>
        <v>0.14043783560512185</v>
      </c>
      <c r="D49" s="15">
        <f t="shared" ref="D49:D52" si="23">F49/E49</f>
        <v>0.37883008356545961</v>
      </c>
      <c r="E49" s="16">
        <v>35.9</v>
      </c>
      <c r="F49" s="16">
        <v>13.6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22"/>
        <v>2.9397250616848787</v>
      </c>
      <c r="D50" s="15">
        <v>6.38</v>
      </c>
      <c r="E50" s="16">
        <v>13.1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2"/>
        <v>0.58899398108340495</v>
      </c>
      <c r="D51" s="15">
        <v>1.1599999999999999</v>
      </c>
      <c r="E51" s="16">
        <v>11.9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22"/>
        <v>0.71150200126395613</v>
      </c>
      <c r="D52" s="19">
        <f t="shared" si="23"/>
        <v>1.7579700715679896</v>
      </c>
      <c r="E52" s="20">
        <f t="shared" ref="E52:G52" si="24">AVERAGE(E48:E51)</f>
        <v>19.212499999999999</v>
      </c>
      <c r="F52" s="20">
        <f t="shared" si="24"/>
        <v>33.774999999999999</v>
      </c>
      <c r="G52" s="20">
        <f t="shared" si="24"/>
        <v>0</v>
      </c>
      <c r="H52" s="20">
        <f t="shared" ref="H52" si="25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2018-12-29T10:46:01Z</cp:lastPrinted>
  <dcterms:created xsi:type="dcterms:W3CDTF">2018-11-25T10:32:27Z</dcterms:created>
  <dcterms:modified xsi:type="dcterms:W3CDTF">2019-01-09T09:32:53Z</dcterms:modified>
</cp:coreProperties>
</file>