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2" i="1"/>
  <c r="D11" i="1"/>
  <c r="D10" i="1"/>
  <c r="D51" i="1"/>
  <c r="D50" i="1"/>
  <c r="D49" i="1"/>
  <c r="D26" i="1"/>
  <c r="D25" i="1"/>
  <c r="D24" i="1"/>
  <c r="D23" i="1"/>
  <c r="E52" i="1"/>
  <c r="E46" i="1"/>
  <c r="E32" i="1"/>
  <c r="E26" i="1"/>
  <c r="C20" i="1"/>
  <c r="C19" i="1"/>
  <c r="C18" i="1"/>
  <c r="C17" i="1"/>
  <c r="C16" i="1"/>
  <c r="C13" i="1"/>
  <c r="C12" i="1"/>
  <c r="C11" i="1"/>
  <c r="C10" i="1"/>
  <c r="G52" i="1"/>
  <c r="G46" i="1"/>
  <c r="G36" i="1"/>
  <c r="G32" i="1"/>
  <c r="G26" i="1"/>
  <c r="G20" i="1"/>
  <c r="G13" i="1"/>
  <c r="F52" i="1"/>
  <c r="F46" i="1"/>
  <c r="F36" i="1"/>
  <c r="F32" i="1"/>
  <c r="F26" i="1"/>
  <c r="F20" i="1"/>
  <c r="F13" i="1"/>
  <c r="C51" i="1" l="1"/>
  <c r="C50" i="1"/>
  <c r="C49" i="1"/>
  <c r="C48" i="1"/>
  <c r="C45" i="1"/>
  <c r="C44" i="1"/>
  <c r="C43" i="1"/>
  <c r="C42" i="1"/>
  <c r="C40" i="1"/>
  <c r="C38" i="1"/>
  <c r="C35" i="1"/>
  <c r="C34" i="1"/>
  <c r="C31" i="1"/>
  <c r="C30" i="1"/>
  <c r="C29" i="1"/>
  <c r="C28" i="1"/>
  <c r="C25" i="1"/>
  <c r="C24" i="1"/>
  <c r="C23" i="1"/>
  <c r="C22" i="1"/>
  <c r="C15" i="1"/>
  <c r="C9" i="1"/>
  <c r="D48" i="1"/>
  <c r="D45" i="1"/>
  <c r="D44" i="1"/>
  <c r="D43" i="1"/>
  <c r="D42" i="1"/>
  <c r="D40" i="1"/>
  <c r="D38" i="1"/>
  <c r="D35" i="1"/>
  <c r="D34" i="1"/>
  <c r="D31" i="1"/>
  <c r="D30" i="1"/>
  <c r="D29" i="1"/>
  <c r="D28" i="1"/>
  <c r="D22" i="1"/>
  <c r="D9" i="1"/>
  <c r="E36" i="1"/>
  <c r="E13" i="1"/>
  <c r="C52" i="1"/>
  <c r="D46" i="1"/>
  <c r="C36" i="1"/>
  <c r="C32" i="1"/>
  <c r="C26" i="1"/>
  <c r="D52" i="1" l="1"/>
  <c r="D32" i="1"/>
  <c r="D13" i="1"/>
  <c r="C46" i="1"/>
  <c r="D36" i="1"/>
  <c r="H52" i="1"/>
  <c r="H46" i="1"/>
  <c r="H36" i="1"/>
  <c r="H32" i="1"/>
  <c r="H26" i="1"/>
  <c r="H20" i="1"/>
  <c r="E20" i="1"/>
  <c r="D20" i="1" s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<sst xmlns="http://schemas.openxmlformats.org/spreadsheetml/2006/main" count="102" uniqueCount="88">
  <si>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</si>
  <si>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</si>
  <si>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</si>
  <si>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</si>
  <si>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</si>
  <si>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</si>
  <si>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</si>
  <si>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</si>
  <si>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</si>
  <si>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</si>
  <si>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</si>
  <si>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</si>
  <si>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</si>
  <si>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</si>
  <si>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</si>
  <si>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</si>
  <si>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</si>
  <si>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</si>
  <si>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</si>
  <si>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</si>
  <si>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</si>
  <si>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</si>
  <si>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</si>
  <si>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</si>
  <si>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</si>
  <si>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</si>
  <si>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</si>
  <si>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</si>
  <si>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</si>
  <si>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</si>
  <si>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</si>
  <si>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</si>
  <si>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</si>
  <si>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</si>
  <si>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</si>
  <si>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</si>
  <si>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</si>
  <si>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</si>
  <si>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</si>
  <si>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</si>
  <si>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</si>
  <si>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</si>
  <si>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</si>
  <si>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</si>
  <si>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</si>
  <si>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</si>
  <si>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</si>
  <si>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</si>
  <si>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</si>
  <si>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</si>
  <si>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</si>
  <si>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</si>
  <si>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</si>
  <si>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</si>
  <si>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</si>
  <si>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</si>
  <si>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</si>
  <si>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</si>
  <si>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</si>
  <si>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</si>
  <si>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</si>
  <si>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</si>
  <si>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</si>
  <si>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</si>
  <si>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</si>
  <si>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</si>
  <si>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</si>
  <si>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</si>
  <si>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</si>
  <si>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</si>
  <si>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</si>
  <si>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</si>
  <si>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</si>
  <si>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</si>
  <si>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</si>
  <si>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</si>
  <si>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</si>
  <si>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</si>
  <si>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</si>
  <si>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</si>
  <si>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</si>
  <si>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</si>
  <si>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</si>
  <si>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</si>
  <si>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</si>
  <si>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>التقرير الاحصائي اليومي للمطر ملم منذ بداية الموسم المطري 2018/2019  حتى صباح يوم 29/01/2019</t>
  </si>
  <si>
    <t>Statistics of Rainfall 'mm' since the beginning of the season until the morning of 29/01/2019</t>
  </si>
  <si>
    <t xml:space="preserve">الهطول خلال 24 ساعة
Rainfall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</si>
</sst>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D15" sqref="D15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47" t="s">
        <v>0</v>
      </c>
      <c r="B1" s="47"/>
      <c r="C1" s="47"/>
      <c r="D1" s="30"/>
      <c r="E1" s="1"/>
      <c r="F1" s="1"/>
      <c r="G1" s="48" t="s">
        <v>1</v>
      </c>
      <c r="H1" s="48"/>
      <c r="I1" s="48"/>
    </row>
    <row r="2" spans="1:9" s="4" customFormat="1" ht="21.95" customHeight="1" x14ac:dyDescent="0.25">
      <c r="A2" s="49" t="s">
        <v>2</v>
      </c>
      <c r="B2" s="49"/>
      <c r="C2" s="49"/>
      <c r="D2" s="31"/>
      <c r="E2" s="3"/>
      <c r="F2" s="3"/>
      <c r="G2" s="50" t="s">
        <v>3</v>
      </c>
      <c r="H2" s="50"/>
      <c r="I2" s="50"/>
    </row>
    <row r="3" spans="1:9" ht="21.95" customHeight="1" x14ac:dyDescent="0.25">
      <c r="A3" s="51" t="s">
        <v>85</v>
      </c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46" t="s">
        <v>86</v>
      </c>
      <c r="B4" s="46"/>
      <c r="C4" s="46"/>
      <c r="D4" s="46"/>
      <c r="E4" s="46"/>
      <c r="F4" s="46"/>
      <c r="G4" s="46"/>
      <c r="H4" s="46"/>
      <c r="I4" s="46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2" t="s">
        <v>4</v>
      </c>
      <c r="B6" s="44" t="s">
        <v>5</v>
      </c>
      <c r="C6" s="37" t="s">
        <v>6</v>
      </c>
      <c r="D6" s="37" t="s">
        <v>84</v>
      </c>
      <c r="E6" s="37" t="s">
        <v>7</v>
      </c>
      <c r="F6" s="37" t="s">
        <v>8</v>
      </c>
      <c r="G6" s="37" t="s">
        <v>87</v>
      </c>
      <c r="H6" s="37" t="s">
        <v>9</v>
      </c>
      <c r="I6" s="39" t="s">
        <v>10</v>
      </c>
    </row>
    <row r="7" spans="1:9" s="9" customFormat="1" ht="38.25" customHeight="1" x14ac:dyDescent="0.2">
      <c r="A7" s="43"/>
      <c r="B7" s="45"/>
      <c r="C7" s="38"/>
      <c r="D7" s="38"/>
      <c r="E7" s="38" t="s">
        <v>11</v>
      </c>
      <c r="F7" s="38" t="s">
        <v>11</v>
      </c>
      <c r="G7" s="38"/>
      <c r="H7" s="38"/>
      <c r="I7" s="40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5" t="s">
        <v>13</v>
      </c>
      <c r="B9" s="14" t="s">
        <v>14</v>
      </c>
      <c r="C9" s="15">
        <f>F9/H9</f>
        <v>0.81038359641115831</v>
      </c>
      <c r="D9" s="15">
        <f>F9/E9</f>
        <v>1.5709969788519638</v>
      </c>
      <c r="E9" s="16">
        <v>231.7</v>
      </c>
      <c r="F9" s="16">
        <v>364</v>
      </c>
      <c r="G9" s="16">
        <v>15</v>
      </c>
      <c r="H9" s="16">
        <v>449.17</v>
      </c>
      <c r="I9" s="17" t="s">
        <v>15</v>
      </c>
    </row>
    <row r="10" spans="1:9" ht="15.95" customHeight="1" x14ac:dyDescent="0.25">
      <c r="A10" s="35"/>
      <c r="B10" s="14" t="s">
        <v>16</v>
      </c>
      <c r="C10" s="15">
        <f t="shared" ref="C10:C13" si="0">F10/H10</f>
        <v>0.81141883255219438</v>
      </c>
      <c r="D10" s="15">
        <f t="shared" ref="D10:D12" si="1">F10/E10</f>
        <v>1.5099904852521409</v>
      </c>
      <c r="E10" s="16">
        <v>315.3</v>
      </c>
      <c r="F10" s="16">
        <v>476.1</v>
      </c>
      <c r="G10" s="16">
        <v>19.7</v>
      </c>
      <c r="H10" s="16">
        <v>586.75</v>
      </c>
      <c r="I10" s="17" t="s">
        <v>17</v>
      </c>
    </row>
    <row r="11" spans="1:9" ht="15.95" customHeight="1" x14ac:dyDescent="0.25">
      <c r="A11" s="35"/>
      <c r="B11" s="14" t="s">
        <v>18</v>
      </c>
      <c r="C11" s="15">
        <f t="shared" si="0"/>
        <v>0.69213045019496622</v>
      </c>
      <c r="D11" s="15">
        <f t="shared" si="1"/>
        <v>1.3226079593564775</v>
      </c>
      <c r="E11" s="16">
        <v>118.1</v>
      </c>
      <c r="F11" s="16">
        <v>156.19999999999999</v>
      </c>
      <c r="G11" s="16">
        <v>4</v>
      </c>
      <c r="H11" s="16">
        <v>225.68</v>
      </c>
      <c r="I11" s="17" t="s">
        <v>19</v>
      </c>
    </row>
    <row r="12" spans="1:9" ht="15.95" customHeight="1" x14ac:dyDescent="0.25">
      <c r="A12" s="35"/>
      <c r="B12" s="14" t="s">
        <v>20</v>
      </c>
      <c r="C12" s="15">
        <f t="shared" si="0"/>
        <v>0.66704701049748982</v>
      </c>
      <c r="D12" s="15">
        <f t="shared" si="1"/>
        <v>1.196969696969697</v>
      </c>
      <c r="E12" s="16">
        <v>244.2</v>
      </c>
      <c r="F12" s="16">
        <v>292.3</v>
      </c>
      <c r="G12" s="16">
        <v>14</v>
      </c>
      <c r="H12" s="16">
        <v>438.2</v>
      </c>
      <c r="I12" s="17" t="s">
        <v>21</v>
      </c>
    </row>
    <row r="13" spans="1:9" s="22" customFormat="1" ht="18" customHeight="1" x14ac:dyDescent="0.25">
      <c r="A13" s="35"/>
      <c r="B13" s="18" t="s">
        <v>22</v>
      </c>
      <c r="C13" s="19">
        <f t="shared" si="0"/>
        <v>0.75808918696317196</v>
      </c>
      <c r="D13" s="19">
        <f t="shared" ref="D13" si="2">F13/E13</f>
        <v>1.4171340591663917</v>
      </c>
      <c r="E13" s="20">
        <f t="shared" ref="E13:G13" si="3">AVERAGE(E9:E12)</f>
        <v>227.32499999999999</v>
      </c>
      <c r="F13" s="20">
        <f t="shared" si="3"/>
        <v>322.14999999999998</v>
      </c>
      <c r="G13" s="20">
        <f t="shared" si="3"/>
        <v>13.175000000000001</v>
      </c>
      <c r="H13" s="20">
        <f t="shared" ref="H13" si="4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1" t="s">
        <v>24</v>
      </c>
      <c r="B15" s="14" t="s">
        <v>25</v>
      </c>
      <c r="C15" s="15">
        <f t="shared" ref="C15:C20" si="5">F15/H15</f>
        <v>0.8205925206410879</v>
      </c>
      <c r="D15" s="15">
        <f t="shared" ref="D15:D19" si="6">F15/E15</f>
        <v>1.4795096322241681</v>
      </c>
      <c r="E15" s="16">
        <v>285.5</v>
      </c>
      <c r="F15" s="16">
        <v>422.4</v>
      </c>
      <c r="G15" s="16">
        <v>20.6</v>
      </c>
      <c r="H15" s="16">
        <v>514.75</v>
      </c>
      <c r="I15" s="17" t="s">
        <v>26</v>
      </c>
    </row>
    <row r="16" spans="1:9" ht="15.95" customHeight="1" x14ac:dyDescent="0.25">
      <c r="A16" s="41"/>
      <c r="B16" s="14" t="s">
        <v>27</v>
      </c>
      <c r="C16" s="15">
        <f t="shared" si="5"/>
        <v>0.72723067866453617</v>
      </c>
      <c r="D16" s="15">
        <f t="shared" si="6"/>
        <v>1.2877885331347727</v>
      </c>
      <c r="E16" s="16">
        <v>268.60000000000002</v>
      </c>
      <c r="F16" s="16">
        <v>345.9</v>
      </c>
      <c r="G16" s="16">
        <v>16.2</v>
      </c>
      <c r="H16" s="16">
        <v>475.64</v>
      </c>
      <c r="I16" s="17" t="s">
        <v>28</v>
      </c>
    </row>
    <row r="17" spans="1:9" ht="15.95" customHeight="1" x14ac:dyDescent="0.25">
      <c r="A17" s="41"/>
      <c r="B17" s="14" t="s">
        <v>29</v>
      </c>
      <c r="C17" s="15">
        <f t="shared" si="5"/>
        <v>0.65989458552946811</v>
      </c>
      <c r="D17" s="15">
        <f t="shared" si="6"/>
        <v>1.22265625</v>
      </c>
      <c r="E17" s="16">
        <v>281.60000000000002</v>
      </c>
      <c r="F17" s="16">
        <v>344.3</v>
      </c>
      <c r="G17" s="16">
        <v>15</v>
      </c>
      <c r="H17" s="16">
        <v>521.75</v>
      </c>
      <c r="I17" s="17" t="s">
        <v>30</v>
      </c>
    </row>
    <row r="18" spans="1:9" ht="15.95" customHeight="1" x14ac:dyDescent="0.25">
      <c r="A18" s="41"/>
      <c r="B18" s="14" t="s">
        <v>31</v>
      </c>
      <c r="C18" s="15">
        <f t="shared" si="5"/>
        <v>0.62757075951944608</v>
      </c>
      <c r="D18" s="15">
        <f t="shared" si="6"/>
        <v>1.1808429118773947</v>
      </c>
      <c r="E18" s="16">
        <v>130.5</v>
      </c>
      <c r="F18" s="16">
        <v>154.1</v>
      </c>
      <c r="G18" s="16">
        <v>5.2</v>
      </c>
      <c r="H18" s="16">
        <v>245.55</v>
      </c>
      <c r="I18" s="17" t="s">
        <v>32</v>
      </c>
    </row>
    <row r="19" spans="1:9" ht="15.95" customHeight="1" x14ac:dyDescent="0.25">
      <c r="A19" s="41"/>
      <c r="B19" s="14" t="s">
        <v>33</v>
      </c>
      <c r="C19" s="15">
        <f t="shared" si="5"/>
        <v>0.51284406478674871</v>
      </c>
      <c r="D19" s="15">
        <f t="shared" si="6"/>
        <v>0.95116411130039757</v>
      </c>
      <c r="E19" s="16">
        <v>176.1</v>
      </c>
      <c r="F19" s="16">
        <v>167.5</v>
      </c>
      <c r="G19" s="16">
        <v>2.5</v>
      </c>
      <c r="H19" s="16">
        <v>326.61</v>
      </c>
      <c r="I19" s="17" t="s">
        <v>34</v>
      </c>
    </row>
    <row r="20" spans="1:9" ht="18" customHeight="1" x14ac:dyDescent="0.25">
      <c r="A20" s="41"/>
      <c r="B20" s="18" t="s">
        <v>22</v>
      </c>
      <c r="C20" s="19">
        <f t="shared" si="5"/>
        <v>0.6880967231204721</v>
      </c>
      <c r="D20" s="19">
        <f t="shared" ref="D20" si="7">F20/E20</f>
        <v>1.2555370743237328</v>
      </c>
      <c r="E20" s="20">
        <f t="shared" ref="E20:H20" si="8">AVERAGE(E15:E19)</f>
        <v>228.45999999999998</v>
      </c>
      <c r="F20" s="20">
        <f t="shared" si="8"/>
        <v>286.83999999999997</v>
      </c>
      <c r="G20" s="20">
        <f t="shared" si="8"/>
        <v>11.9</v>
      </c>
      <c r="H20" s="20">
        <f t="shared" si="8"/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5" t="s">
        <v>35</v>
      </c>
      <c r="B22" s="14" t="s">
        <v>36</v>
      </c>
      <c r="C22" s="15">
        <f t="shared" ref="C22:C26" si="9">F22/H22</f>
        <v>0.50371036653923995</v>
      </c>
      <c r="D22" s="15">
        <f t="shared" ref="D22:D26" si="10">F22/E22</f>
        <v>0.8727272727272728</v>
      </c>
      <c r="E22" s="16">
        <v>77</v>
      </c>
      <c r="F22" s="16">
        <v>67.2</v>
      </c>
      <c r="G22" s="16">
        <v>1.6</v>
      </c>
      <c r="H22" s="16">
        <v>133.41</v>
      </c>
      <c r="I22" s="17" t="s">
        <v>37</v>
      </c>
    </row>
    <row r="23" spans="1:9" ht="15.95" customHeight="1" x14ac:dyDescent="0.25">
      <c r="A23" s="35"/>
      <c r="B23" s="14" t="s">
        <v>38</v>
      </c>
      <c r="C23" s="15">
        <f t="shared" si="9"/>
        <v>0.54237558910456107</v>
      </c>
      <c r="D23" s="15">
        <f t="shared" si="10"/>
        <v>0.99124087591240884</v>
      </c>
      <c r="E23" s="16">
        <v>68.5</v>
      </c>
      <c r="F23" s="16">
        <v>67.900000000000006</v>
      </c>
      <c r="G23" s="16">
        <v>3</v>
      </c>
      <c r="H23" s="16">
        <v>125.19</v>
      </c>
      <c r="I23" s="17" t="s">
        <v>39</v>
      </c>
    </row>
    <row r="24" spans="1:9" ht="15.95" customHeight="1" x14ac:dyDescent="0.25">
      <c r="A24" s="35"/>
      <c r="B24" s="14" t="s">
        <v>40</v>
      </c>
      <c r="C24" s="15">
        <f t="shared" si="9"/>
        <v>0.44053868979685001</v>
      </c>
      <c r="D24" s="15">
        <f t="shared" si="10"/>
        <v>0.83913043478260874</v>
      </c>
      <c r="E24" s="16">
        <v>46</v>
      </c>
      <c r="F24" s="16">
        <v>38.6</v>
      </c>
      <c r="G24" s="16">
        <v>1.5</v>
      </c>
      <c r="H24" s="16">
        <v>87.62</v>
      </c>
      <c r="I24" s="17" t="s">
        <v>41</v>
      </c>
    </row>
    <row r="25" spans="1:9" ht="15.95" customHeight="1" x14ac:dyDescent="0.25">
      <c r="A25" s="35"/>
      <c r="B25" s="14" t="s">
        <v>42</v>
      </c>
      <c r="C25" s="15">
        <f t="shared" si="9"/>
        <v>0.40866666666666662</v>
      </c>
      <c r="D25" s="15">
        <f t="shared" si="10"/>
        <v>0.74847374847374837</v>
      </c>
      <c r="E25" s="16">
        <v>81.900000000000006</v>
      </c>
      <c r="F25" s="16">
        <v>61.3</v>
      </c>
      <c r="G25" s="16">
        <v>2.8</v>
      </c>
      <c r="H25" s="16">
        <v>150</v>
      </c>
      <c r="I25" s="17" t="s">
        <v>43</v>
      </c>
    </row>
    <row r="26" spans="1:9" ht="18" customHeight="1" x14ac:dyDescent="0.25">
      <c r="A26" s="35"/>
      <c r="B26" s="18" t="s">
        <v>22</v>
      </c>
      <c r="C26" s="19">
        <f t="shared" si="9"/>
        <v>0.47358026681713755</v>
      </c>
      <c r="D26" s="19">
        <f t="shared" si="10"/>
        <v>0.85954645208485747</v>
      </c>
      <c r="E26" s="20">
        <f>AVERAGE(E22:E25)</f>
        <v>68.349999999999994</v>
      </c>
      <c r="F26" s="20">
        <f t="shared" ref="F26:G26" si="11">AVERAGE(F22:F25)</f>
        <v>58.75</v>
      </c>
      <c r="G26" s="20">
        <f t="shared" si="11"/>
        <v>2.2249999999999996</v>
      </c>
      <c r="H26" s="20">
        <f t="shared" ref="H26" si="12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5" t="s">
        <v>44</v>
      </c>
      <c r="B28" s="14" t="s">
        <v>45</v>
      </c>
      <c r="C28" s="15">
        <f t="shared" ref="C28:C32" si="13">F28/H28</f>
        <v>0.42558904477411558</v>
      </c>
      <c r="D28" s="15">
        <f t="shared" ref="D28:D32" si="14">F28/E28</f>
        <v>0.73464658169177288</v>
      </c>
      <c r="E28" s="16">
        <v>86.3</v>
      </c>
      <c r="F28" s="16">
        <v>63.4</v>
      </c>
      <c r="G28" s="16">
        <v>1</v>
      </c>
      <c r="H28" s="16">
        <v>148.97</v>
      </c>
      <c r="I28" s="17" t="s">
        <v>46</v>
      </c>
    </row>
    <row r="29" spans="1:9" ht="15.95" customHeight="1" x14ac:dyDescent="0.25">
      <c r="A29" s="35"/>
      <c r="B29" s="14" t="s">
        <v>47</v>
      </c>
      <c r="C29" s="15">
        <f t="shared" si="13"/>
        <v>0.20848006761515708</v>
      </c>
      <c r="D29" s="15">
        <f t="shared" si="14"/>
        <v>0.36815920398009949</v>
      </c>
      <c r="E29" s="16">
        <v>40.200000000000003</v>
      </c>
      <c r="F29" s="16">
        <v>14.8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5"/>
      <c r="B30" s="14" t="s">
        <v>49</v>
      </c>
      <c r="C30" s="15">
        <f t="shared" si="13"/>
        <v>0.26509763351868615</v>
      </c>
      <c r="D30" s="15">
        <f t="shared" si="14"/>
        <v>0.50868486352357323</v>
      </c>
      <c r="E30" s="16">
        <v>40.299999999999997</v>
      </c>
      <c r="F30" s="16">
        <v>20.5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5"/>
      <c r="B31" s="14" t="s">
        <v>51</v>
      </c>
      <c r="C31" s="15">
        <f t="shared" si="13"/>
        <v>0.2231237322515213</v>
      </c>
      <c r="D31" s="15">
        <f t="shared" si="14"/>
        <v>0.4086687306501548</v>
      </c>
      <c r="E31" s="16">
        <v>32.299999999999997</v>
      </c>
      <c r="F31" s="16">
        <v>13.2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5"/>
      <c r="B32" s="18" t="s">
        <v>22</v>
      </c>
      <c r="C32" s="19">
        <f t="shared" si="13"/>
        <v>0.31392902230326841</v>
      </c>
      <c r="D32" s="19">
        <f t="shared" si="14"/>
        <v>0.56202913108990449</v>
      </c>
      <c r="E32" s="20">
        <f>AVERAGE(E28:E31)</f>
        <v>49.775000000000006</v>
      </c>
      <c r="F32" s="20">
        <f t="shared" ref="F32:G32" si="15">AVERAGE(F28:F31)</f>
        <v>27.975000000000001</v>
      </c>
      <c r="G32" s="20">
        <f t="shared" si="15"/>
        <v>0.25</v>
      </c>
      <c r="H32" s="20">
        <f t="shared" ref="H32" si="16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5" t="s">
        <v>53</v>
      </c>
      <c r="B34" s="14" t="s">
        <v>54</v>
      </c>
      <c r="C34" s="15">
        <f t="shared" ref="C34:C36" si="17">F34/H34</f>
        <v>0.79006772009029336</v>
      </c>
      <c r="D34" s="15">
        <f t="shared" ref="D34:D36" si="18">F34/E34</f>
        <v>1.3787281935846933</v>
      </c>
      <c r="E34" s="16">
        <v>177.7</v>
      </c>
      <c r="F34" s="16">
        <v>245</v>
      </c>
      <c r="G34" s="16">
        <v>8.1999999999999993</v>
      </c>
      <c r="H34" s="16">
        <v>310.10000000000002</v>
      </c>
      <c r="I34" s="17" t="s">
        <v>55</v>
      </c>
    </row>
    <row r="35" spans="1:9" ht="15.95" customHeight="1" x14ac:dyDescent="0.25">
      <c r="A35" s="35"/>
      <c r="B35" s="14" t="s">
        <v>56</v>
      </c>
      <c r="C35" s="15">
        <f t="shared" si="17"/>
        <v>0.78969072164948451</v>
      </c>
      <c r="D35" s="15">
        <f t="shared" si="18"/>
        <v>1.345925763233033</v>
      </c>
      <c r="E35" s="16">
        <v>227.65</v>
      </c>
      <c r="F35" s="16">
        <v>306.39999999999998</v>
      </c>
      <c r="G35" s="16">
        <v>11.7</v>
      </c>
      <c r="H35" s="16">
        <v>388</v>
      </c>
      <c r="I35" s="17" t="s">
        <v>57</v>
      </c>
    </row>
    <row r="36" spans="1:9" ht="18" customHeight="1" x14ac:dyDescent="0.25">
      <c r="A36" s="35"/>
      <c r="B36" s="18" t="s">
        <v>22</v>
      </c>
      <c r="C36" s="19">
        <f t="shared" si="17"/>
        <v>0.78985818650623119</v>
      </c>
      <c r="D36" s="19">
        <f t="shared" si="18"/>
        <v>1.360305908474158</v>
      </c>
      <c r="E36" s="20">
        <f t="shared" ref="E36:G36" si="19">AVERAGE(E34:E35)</f>
        <v>202.67500000000001</v>
      </c>
      <c r="F36" s="20">
        <f t="shared" si="19"/>
        <v>275.7</v>
      </c>
      <c r="G36" s="20">
        <f t="shared" si="19"/>
        <v>9.9499999999999993</v>
      </c>
      <c r="H36" s="20">
        <f t="shared" ref="H36" si="20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5" t="s">
        <v>58</v>
      </c>
      <c r="B38" s="35"/>
      <c r="C38" s="19">
        <f>F38/H38</f>
        <v>0.91994835377663009</v>
      </c>
      <c r="D38" s="19">
        <f>F38/E38</f>
        <v>1.5862708719851577</v>
      </c>
      <c r="E38" s="20">
        <v>161.69999999999999</v>
      </c>
      <c r="F38" s="20">
        <v>256.5</v>
      </c>
      <c r="G38" s="20">
        <v>14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5" t="s">
        <v>60</v>
      </c>
      <c r="B40" s="35"/>
      <c r="C40" s="19">
        <f>F40/H40</f>
        <v>0.13657470636438132</v>
      </c>
      <c r="D40" s="19">
        <f>F40/E40</f>
        <v>0.25974025974025972</v>
      </c>
      <c r="E40" s="20">
        <v>38.5</v>
      </c>
      <c r="F40" s="20">
        <v>10</v>
      </c>
      <c r="G40" s="20">
        <v>2.5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5" t="s">
        <v>62</v>
      </c>
      <c r="B42" s="14" t="s">
        <v>63</v>
      </c>
      <c r="C42" s="15">
        <f t="shared" ref="C42:C46" si="21">F42/H42</f>
        <v>0.24465110624848041</v>
      </c>
      <c r="D42" s="15">
        <f t="shared" ref="D42:D46" si="22">F42/E42</f>
        <v>0.47214076246334313</v>
      </c>
      <c r="E42" s="16">
        <v>170.5</v>
      </c>
      <c r="F42" s="16">
        <v>80.5</v>
      </c>
      <c r="G42" s="16">
        <v>12</v>
      </c>
      <c r="H42" s="16">
        <v>329.04</v>
      </c>
      <c r="I42" s="23" t="s">
        <v>64</v>
      </c>
    </row>
    <row r="43" spans="1:9" ht="15.95" customHeight="1" x14ac:dyDescent="0.25">
      <c r="A43" s="36"/>
      <c r="B43" s="14" t="s">
        <v>65</v>
      </c>
      <c r="C43" s="15">
        <f t="shared" si="21"/>
        <v>0.32999164578111945</v>
      </c>
      <c r="D43" s="15">
        <f t="shared" si="22"/>
        <v>0.65356773526370215</v>
      </c>
      <c r="E43" s="16">
        <v>96.7</v>
      </c>
      <c r="F43" s="16">
        <v>63.2</v>
      </c>
      <c r="G43" s="16">
        <v>0</v>
      </c>
      <c r="H43" s="16">
        <v>191.52</v>
      </c>
      <c r="I43" s="23" t="s">
        <v>66</v>
      </c>
    </row>
    <row r="44" spans="1:9" ht="15.95" customHeight="1" x14ac:dyDescent="0.25">
      <c r="A44" s="36"/>
      <c r="B44" s="14" t="s">
        <v>67</v>
      </c>
      <c r="C44" s="15">
        <f t="shared" si="21"/>
        <v>0.2907778408630059</v>
      </c>
      <c r="D44" s="15">
        <f t="shared" si="22"/>
        <v>0.57822580645161292</v>
      </c>
      <c r="E44" s="16">
        <v>124</v>
      </c>
      <c r="F44" s="16">
        <v>71.7</v>
      </c>
      <c r="G44" s="16">
        <v>0.2</v>
      </c>
      <c r="H44" s="16">
        <v>246.58</v>
      </c>
      <c r="I44" s="23" t="s">
        <v>68</v>
      </c>
    </row>
    <row r="45" spans="1:9" ht="15.95" customHeight="1" x14ac:dyDescent="0.25">
      <c r="A45" s="36"/>
      <c r="B45" s="14" t="s">
        <v>69</v>
      </c>
      <c r="C45" s="15">
        <f t="shared" si="21"/>
        <v>0.34104750304506698</v>
      </c>
      <c r="D45" s="15">
        <f t="shared" si="22"/>
        <v>0.64615384615384608</v>
      </c>
      <c r="E45" s="16">
        <v>91</v>
      </c>
      <c r="F45" s="16">
        <v>58.8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36"/>
      <c r="B46" s="18" t="s">
        <v>22</v>
      </c>
      <c r="C46" s="19">
        <f t="shared" si="21"/>
        <v>0.29184183917833001</v>
      </c>
      <c r="D46" s="19">
        <f t="shared" si="22"/>
        <v>0.56864371630029031</v>
      </c>
      <c r="E46" s="20">
        <f>AVERAGE(E42:E45)</f>
        <v>120.55</v>
      </c>
      <c r="F46" s="20">
        <f t="shared" ref="F46:G46" si="23">AVERAGE(F42:F45)</f>
        <v>68.55</v>
      </c>
      <c r="G46" s="20">
        <f t="shared" si="23"/>
        <v>3.05</v>
      </c>
      <c r="H46" s="20">
        <f t="shared" ref="H46" si="24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5" t="s">
        <v>71</v>
      </c>
      <c r="B48" s="14" t="s">
        <v>72</v>
      </c>
      <c r="C48" s="15">
        <f t="shared" ref="C48:C52" si="25">F48/H48</f>
        <v>0.6013040328423086</v>
      </c>
      <c r="D48" s="15">
        <f t="shared" ref="D48:D52" si="26">F48/E48</f>
        <v>1.1017699115044246</v>
      </c>
      <c r="E48" s="16">
        <v>22.6</v>
      </c>
      <c r="F48" s="16">
        <v>24.9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5"/>
      <c r="B49" s="14" t="s">
        <v>74</v>
      </c>
      <c r="C49" s="15">
        <f t="shared" si="25"/>
        <v>0.23027674514663363</v>
      </c>
      <c r="D49" s="15">
        <f t="shared" si="26"/>
        <v>0.43639921722113501</v>
      </c>
      <c r="E49" s="16">
        <v>51.1</v>
      </c>
      <c r="F49" s="16">
        <v>22.3</v>
      </c>
      <c r="G49" s="16">
        <v>1.4</v>
      </c>
      <c r="H49" s="16">
        <v>96.84</v>
      </c>
      <c r="I49" s="17" t="s">
        <v>75</v>
      </c>
    </row>
    <row r="50" spans="1:9" ht="15.95" customHeight="1" x14ac:dyDescent="0.25">
      <c r="A50" s="35"/>
      <c r="B50" s="14" t="s">
        <v>76</v>
      </c>
      <c r="C50" s="15">
        <f t="shared" si="25"/>
        <v>2.9397250616848787</v>
      </c>
      <c r="D50" s="15">
        <f t="shared" si="26"/>
        <v>5.235404896421846</v>
      </c>
      <c r="E50" s="16">
        <v>15.93</v>
      </c>
      <c r="F50" s="16">
        <v>83.4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36"/>
      <c r="B51" s="14" t="s">
        <v>78</v>
      </c>
      <c r="C51" s="15">
        <f t="shared" si="25"/>
        <v>0.58899398108340495</v>
      </c>
      <c r="D51" s="15">
        <f t="shared" si="26"/>
        <v>0.93835616438356162</v>
      </c>
      <c r="E51" s="16">
        <v>14.6</v>
      </c>
      <c r="F51" s="16">
        <v>13.7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36"/>
      <c r="B52" s="18" t="s">
        <v>22</v>
      </c>
      <c r="C52" s="19">
        <f t="shared" si="25"/>
        <v>0.75995365493996214</v>
      </c>
      <c r="D52" s="19">
        <f t="shared" si="26"/>
        <v>1.3844382615369857</v>
      </c>
      <c r="E52" s="20">
        <f>AVERAGE(E48:E51)</f>
        <v>26.057499999999997</v>
      </c>
      <c r="F52" s="20">
        <f t="shared" ref="F52:G52" si="27">AVERAGE(F48:F51)</f>
        <v>36.075000000000003</v>
      </c>
      <c r="G52" s="20">
        <f t="shared" si="27"/>
        <v>0.35</v>
      </c>
      <c r="H52" s="20">
        <f t="shared" ref="H52" si="28">AVERAGE(H48:H51)</f>
        <v>47.47</v>
      </c>
      <c r="I52" s="21" t="s">
        <v>23</v>
      </c>
    </row>
    <row r="53" spans="1:9" s="27" customFormat="1" ht="18" customHeight="1" x14ac:dyDescent="0.2">
      <c r="A53" s="33" t="s">
        <v>80</v>
      </c>
      <c r="B53" s="33"/>
      <c r="C53" s="33"/>
      <c r="D53" s="33"/>
      <c r="E53" s="33"/>
      <c r="F53" s="33"/>
      <c r="G53" s="24"/>
      <c r="H53" s="25"/>
      <c r="I53" s="26"/>
    </row>
    <row r="54" spans="1:9" s="27" customFormat="1" ht="15" customHeight="1" x14ac:dyDescent="0.2">
      <c r="A54" s="33" t="s">
        <v>81</v>
      </c>
      <c r="B54" s="33"/>
      <c r="C54" s="33"/>
      <c r="D54" s="33"/>
      <c r="E54" s="33"/>
      <c r="F54" s="33"/>
      <c r="G54" s="33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34" t="s">
        <v>82</v>
      </c>
      <c r="I55" s="34"/>
    </row>
    <row r="56" spans="1:9" ht="15" customHeight="1" x14ac:dyDescent="0.25">
      <c r="G56" s="28"/>
      <c r="H56" s="34" t="s">
        <v>83</v>
      </c>
      <c r="I56" s="34" t="s">
        <v>83</v>
      </c>
    </row>
  </sheetData>
  <mergeCells count="28">
    <mergeCell ref="A4:I4"/>
    <mergeCell ref="A1:C1"/>
    <mergeCell ref="G1:I1"/>
    <mergeCell ref="A2:C2"/>
    <mergeCell ref="G2:I2"/>
    <mergeCell ref="A3:I3"/>
    <mergeCell ref="A28:A32"/>
    <mergeCell ref="A6:A7"/>
    <mergeCell ref="B6:B7"/>
    <mergeCell ref="C6:C7"/>
    <mergeCell ref="E6:E7"/>
    <mergeCell ref="D6:D7"/>
    <mergeCell ref="H6:H7"/>
    <mergeCell ref="I6:I7"/>
    <mergeCell ref="A9:A13"/>
    <mergeCell ref="A15:A20"/>
    <mergeCell ref="A22:A26"/>
    <mergeCell ref="F6:F7"/>
    <mergeCell ref="G6:G7"/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2019-01-29T08:23:24Z</cp:lastPrinted>
  <dcterms:created xsi:type="dcterms:W3CDTF">2018-11-25T10:32:27Z</dcterms:created>
  <dcterms:modified xsi:type="dcterms:W3CDTF">2019-01-29T08:26:36Z</dcterms:modified>
</cp:coreProperties>
</file>