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D12" i="1" l="1"/>
  <c r="F13" i="1"/>
  <c r="F20" i="1"/>
  <c r="F26" i="1"/>
  <c r="F32" i="1"/>
  <c r="F36" i="1"/>
  <c r="F46" i="1"/>
  <c r="F52" i="1"/>
  <c r="G52" i="1"/>
  <c r="G46" i="1"/>
  <c r="G36" i="1"/>
  <c r="G32" i="1"/>
  <c r="G26" i="1"/>
  <c r="G20" i="1"/>
  <c r="G13" i="1"/>
  <c r="E46" i="1" l="1"/>
  <c r="D25" i="1"/>
  <c r="D24" i="1"/>
  <c r="D23" i="1"/>
  <c r="D50" i="1"/>
  <c r="E52" i="1"/>
  <c r="C52" i="1" l="1"/>
  <c r="C51" i="1"/>
  <c r="C50" i="1"/>
  <c r="C49" i="1"/>
  <c r="C48" i="1"/>
  <c r="C46" i="1"/>
  <c r="C45" i="1"/>
  <c r="C44" i="1"/>
  <c r="C43" i="1"/>
  <c r="C42" i="1"/>
  <c r="C40" i="1"/>
  <c r="C38" i="1"/>
  <c r="C36" i="1"/>
  <c r="C35" i="1"/>
  <c r="C34" i="1"/>
  <c r="C32" i="1"/>
  <c r="C31" i="1"/>
  <c r="C30" i="1"/>
  <c r="C29" i="1"/>
  <c r="C28" i="1"/>
  <c r="C26" i="1"/>
  <c r="C25" i="1"/>
  <c r="C24" i="1"/>
  <c r="C23" i="1"/>
  <c r="C22" i="1"/>
  <c r="C20" i="1"/>
  <c r="C19" i="1"/>
  <c r="C18" i="1"/>
  <c r="C17" i="1"/>
  <c r="C16" i="1"/>
  <c r="C15" i="1"/>
  <c r="C13" i="1"/>
  <c r="C12" i="1"/>
  <c r="C11" i="1"/>
  <c r="C10" i="1"/>
  <c r="C9" i="1"/>
  <c r="D52" i="1"/>
  <c r="D49" i="1"/>
  <c r="D48" i="1"/>
  <c r="D46" i="1"/>
  <c r="D45" i="1"/>
  <c r="D44" i="1"/>
  <c r="D43" i="1"/>
  <c r="D42" i="1"/>
  <c r="D40" i="1"/>
  <c r="D38" i="1"/>
  <c r="D35" i="1"/>
  <c r="D34" i="1"/>
  <c r="D31" i="1"/>
  <c r="D30" i="1"/>
  <c r="D29" i="1"/>
  <c r="D28" i="1"/>
  <c r="D22" i="1"/>
  <c r="D19" i="1"/>
  <c r="D18" i="1"/>
  <c r="D17" i="1"/>
  <c r="D16" i="1"/>
  <c r="D15" i="1"/>
  <c r="D11" i="1"/>
  <c r="D10" i="1"/>
  <c r="D9" i="1"/>
  <c r="E36" i="1"/>
  <c r="D36" i="1" s="1"/>
  <c r="E32" i="1"/>
  <c r="D32" i="1" s="1"/>
  <c r="E26" i="1"/>
  <c r="D26" i="1" s="1"/>
  <c r="D13" i="1"/>
  <c r="H52" i="1" l="1"/>
  <c r="H46" i="1"/>
  <c r="H36" i="1"/>
  <c r="H32" i="1"/>
  <c r="H26" i="1"/>
  <c r="H20" i="1"/>
  <c r="E20" i="1"/>
  <c r="D20" i="1" s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<sst xmlns="http://schemas.openxmlformats.org/spreadsheetml/2006/main" count="102" uniqueCount="88">
  <si>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</si>
  <si>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</si>
  <si>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</si>
  <si>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</si>
  <si>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</si>
  <si>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</si>
  <si>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</si>
  <si>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</si>
  <si>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</si>
  <si>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</si>
  <si>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</si>
  <si>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</si>
  <si>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</si>
  <si>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</si>
  <si>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</si>
  <si>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</si>
  <si>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</si>
  <si>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</si>
  <si>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</si>
  <si>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</si>
  <si>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</si>
  <si>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</si>
  <si>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</si>
  <si>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</si>
  <si>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</si>
  <si>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</si>
  <si>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</si>
  <si>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</si>
  <si>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</si>
  <si>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</si>
  <si>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</si>
  <si>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</si>
  <si>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</si>
  <si>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</si>
  <si>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</si>
  <si>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</si>
  <si>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</si>
  <si>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</si>
  <si>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</si>
  <si>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</si>
  <si>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</si>
  <si>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</si>
  <si>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</si>
  <si>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</si>
  <si>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</si>
  <si>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</si>
  <si>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</si>
  <si>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</si>
  <si>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</si>
  <si>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</si>
  <si>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</si>
  <si>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</si>
  <si>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</si>
  <si>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</si>
  <si>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</si>
  <si>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</si>
  <si>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</si>
  <si>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</si>
  <si>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</si>
  <si>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</si>
  <si>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</si>
  <si>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</si>
  <si>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</si>
  <si>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</si>
  <si>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</si>
  <si>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</si>
  <si>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</si>
  <si>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</si>
  <si>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</si>
  <si>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</si>
  <si>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</si>
  <si>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</si>
  <si>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</si>
  <si>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</si>
  <si>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</si>
  <si>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</si>
  <si>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</si>
  <si>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</si>
  <si>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</si>
  <si>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</si>
  <si>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</si>
  <si>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</si>
  <si>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</si>
  <si>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</si>
  <si>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</si>
  <si>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</si>
  <si>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11/02/2019</t>
  </si>
  <si>
    <t>Statistics of Rainfall 'mm' since the beginning of the season until the morning of 11/02/2019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</si>
</sst>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J7" sqref="J7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86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85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f>F9/H9</f>
        <v>0.88273927466215463</v>
      </c>
      <c r="D9" s="15">
        <f>F9/E9</f>
        <v>1.3815331010452963</v>
      </c>
      <c r="E9" s="16">
        <v>287</v>
      </c>
      <c r="F9" s="16">
        <v>396.5</v>
      </c>
      <c r="G9" s="16">
        <v>14.5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f t="shared" ref="C10:C13" si="0">F10/H10</f>
        <v>0.89066893907115474</v>
      </c>
      <c r="D10" s="15">
        <f t="shared" ref="D10:D13" si="1">F10/E10</f>
        <v>1.354236848924592</v>
      </c>
      <c r="E10" s="16">
        <v>385.9</v>
      </c>
      <c r="F10" s="16">
        <v>522.6</v>
      </c>
      <c r="G10" s="16">
        <v>15.8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f t="shared" si="0"/>
        <v>0.77188940092165892</v>
      </c>
      <c r="D11" s="15">
        <f t="shared" si="1"/>
        <v>1.19233401779603</v>
      </c>
      <c r="E11" s="16">
        <v>146.1</v>
      </c>
      <c r="F11" s="16">
        <v>174.2</v>
      </c>
      <c r="G11" s="16">
        <v>4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f t="shared" si="0"/>
        <v>0.75604746691008673</v>
      </c>
      <c r="D12" s="15">
        <f t="shared" si="1"/>
        <v>1.1264875892553552</v>
      </c>
      <c r="E12" s="16">
        <v>294.10000000000002</v>
      </c>
      <c r="F12" s="16">
        <v>331.3</v>
      </c>
      <c r="G12" s="16">
        <v>20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f t="shared" si="0"/>
        <v>0.83809859983527457</v>
      </c>
      <c r="D13" s="19">
        <f t="shared" si="1"/>
        <v>1.2801941049604602</v>
      </c>
      <c r="E13" s="20">
        <v>278.2</v>
      </c>
      <c r="F13" s="20">
        <f t="shared" ref="F13:G13" si="2">AVERAGE(F9:F12)</f>
        <v>356.15</v>
      </c>
      <c r="G13" s="20">
        <f t="shared" si="2"/>
        <v>13.574999999999999</v>
      </c>
      <c r="H13" s="20">
        <f t="shared" ref="H13" si="3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f t="shared" ref="C15:C20" si="4">F15/H15</f>
        <v>0.91034482758620694</v>
      </c>
      <c r="D15" s="15">
        <f t="shared" ref="D15:D20" si="5">F15/E15</f>
        <v>1.3586546825166717</v>
      </c>
      <c r="E15" s="16">
        <v>344.9</v>
      </c>
      <c r="F15" s="16">
        <v>468.6</v>
      </c>
      <c r="G15" s="16">
        <v>14.3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f t="shared" si="4"/>
        <v>0.81637372802960229</v>
      </c>
      <c r="D16" s="15">
        <f t="shared" si="5"/>
        <v>1.1889161053276178</v>
      </c>
      <c r="E16" s="16">
        <v>326.60000000000002</v>
      </c>
      <c r="F16" s="16">
        <v>388.3</v>
      </c>
      <c r="G16" s="16">
        <v>10.4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f t="shared" si="4"/>
        <v>0.74844274077623385</v>
      </c>
      <c r="D17" s="15">
        <f t="shared" si="5"/>
        <v>1.126984126984127</v>
      </c>
      <c r="E17" s="16">
        <v>346.5</v>
      </c>
      <c r="F17" s="16">
        <v>390.5</v>
      </c>
      <c r="G17" s="16">
        <v>9.1999999999999993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f t="shared" si="4"/>
        <v>0.73345550804316839</v>
      </c>
      <c r="D18" s="15">
        <f t="shared" si="5"/>
        <v>1.105586249232658</v>
      </c>
      <c r="E18" s="16">
        <v>162.9</v>
      </c>
      <c r="F18" s="16">
        <v>180.1</v>
      </c>
      <c r="G18" s="16">
        <v>3.4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f t="shared" si="4"/>
        <v>0.60041027525182933</v>
      </c>
      <c r="D19" s="15">
        <f t="shared" si="5"/>
        <v>0.91721234798877449</v>
      </c>
      <c r="E19" s="16">
        <v>213.8</v>
      </c>
      <c r="F19" s="16">
        <v>196.1</v>
      </c>
      <c r="G19" s="16">
        <v>7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f t="shared" si="4"/>
        <v>0.77896655951638438</v>
      </c>
      <c r="D20" s="19">
        <f t="shared" si="5"/>
        <v>1.1641213164121316</v>
      </c>
      <c r="E20" s="20">
        <f t="shared" ref="E20:H20" si="6">AVERAGE(E15:E19)</f>
        <v>278.94</v>
      </c>
      <c r="F20" s="20">
        <f t="shared" si="6"/>
        <v>324.71999999999997</v>
      </c>
      <c r="G20" s="20">
        <f t="shared" si="6"/>
        <v>8.8600000000000012</v>
      </c>
      <c r="H20" s="20">
        <f t="shared" si="6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f t="shared" ref="C22:C26" si="7">F22/H22</f>
        <v>0.61089873322839372</v>
      </c>
      <c r="D22" s="15">
        <f t="shared" ref="D22:D26" si="8">F22/E22</f>
        <v>0.8849077090119436</v>
      </c>
      <c r="E22" s="16">
        <v>92.1</v>
      </c>
      <c r="F22" s="16">
        <v>81.5</v>
      </c>
      <c r="G22" s="16">
        <v>1.8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f t="shared" si="7"/>
        <v>0.65740075085869476</v>
      </c>
      <c r="D23" s="15">
        <f t="shared" si="8"/>
        <v>0.99878640776699024</v>
      </c>
      <c r="E23" s="16">
        <v>82.4</v>
      </c>
      <c r="F23" s="16">
        <v>82.3</v>
      </c>
      <c r="G23" s="16">
        <v>0.4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f t="shared" si="7"/>
        <v>0.60031956174389411</v>
      </c>
      <c r="D24" s="15">
        <f t="shared" si="8"/>
        <v>0.94774774774774773</v>
      </c>
      <c r="E24" s="16">
        <v>55.5</v>
      </c>
      <c r="F24" s="16">
        <v>52.6</v>
      </c>
      <c r="G24" s="16">
        <v>1.1000000000000001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f t="shared" si="7"/>
        <v>0.50466666666666671</v>
      </c>
      <c r="D25" s="15">
        <f t="shared" si="8"/>
        <v>0.76004016064257041</v>
      </c>
      <c r="E25" s="16">
        <v>99.6</v>
      </c>
      <c r="F25" s="16">
        <v>75.7</v>
      </c>
      <c r="G25" s="16">
        <v>0.3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f t="shared" si="7"/>
        <v>0.58865019547781228</v>
      </c>
      <c r="D26" s="19">
        <f t="shared" si="8"/>
        <v>0.88622572815533984</v>
      </c>
      <c r="E26" s="20">
        <f>AVERAGE(E22:E25)</f>
        <v>82.4</v>
      </c>
      <c r="F26" s="20">
        <f>AVERAGE(F22:F25)</f>
        <v>73.025000000000006</v>
      </c>
      <c r="G26" s="20">
        <f>AVERAGE(G22:G25)</f>
        <v>0.9</v>
      </c>
      <c r="H26" s="20">
        <f t="shared" ref="H26" si="9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f t="shared" ref="C28:C32" si="10">F28/H28</f>
        <v>0.52762301134456602</v>
      </c>
      <c r="D28" s="15">
        <f t="shared" ref="D28:D32" si="11">F28/E28</f>
        <v>0.760154738878143</v>
      </c>
      <c r="E28" s="16">
        <v>103.4</v>
      </c>
      <c r="F28" s="16">
        <v>78.599999999999994</v>
      </c>
      <c r="G28" s="16">
        <v>1.7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f t="shared" si="10"/>
        <v>0.45358501197351747</v>
      </c>
      <c r="D29" s="15">
        <f t="shared" si="11"/>
        <v>0.66119096509240249</v>
      </c>
      <c r="E29" s="16">
        <v>48.7</v>
      </c>
      <c r="F29" s="16">
        <v>32.200000000000003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f t="shared" si="10"/>
        <v>0.34268718479244797</v>
      </c>
      <c r="D30" s="15">
        <f t="shared" si="11"/>
        <v>0.55672268907563027</v>
      </c>
      <c r="E30" s="16">
        <v>47.6</v>
      </c>
      <c r="F30" s="16">
        <v>26.5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f t="shared" si="10"/>
        <v>0.47329276538201492</v>
      </c>
      <c r="D31" s="15">
        <f t="shared" si="11"/>
        <v>0.73107049608355101</v>
      </c>
      <c r="E31" s="16">
        <v>38.299999999999997</v>
      </c>
      <c r="F31" s="16">
        <v>28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f t="shared" si="10"/>
        <v>0.4637396549305654</v>
      </c>
      <c r="D32" s="19">
        <f t="shared" si="11"/>
        <v>0.69453781512605051</v>
      </c>
      <c r="E32" s="20">
        <f t="shared" ref="E32:G32" si="12">AVERAGE(E28:E31)</f>
        <v>59.5</v>
      </c>
      <c r="F32" s="20">
        <f t="shared" si="12"/>
        <v>41.325000000000003</v>
      </c>
      <c r="G32" s="20">
        <f t="shared" si="12"/>
        <v>0.42499999999999999</v>
      </c>
      <c r="H32" s="20">
        <f t="shared" ref="H32" si="13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f t="shared" ref="C34:C36" si="14">F34/H34</f>
        <v>0.93614962915188649</v>
      </c>
      <c r="D34" s="15">
        <f t="shared" ref="D34:D36" si="15">F34/E34</f>
        <v>1.3686940122583688</v>
      </c>
      <c r="E34" s="16">
        <v>212.1</v>
      </c>
      <c r="F34" s="16">
        <v>290.3</v>
      </c>
      <c r="G34" s="16">
        <v>20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f t="shared" si="14"/>
        <v>0.92835051546391745</v>
      </c>
      <c r="D35" s="15">
        <f t="shared" si="15"/>
        <v>1.3430275913497389</v>
      </c>
      <c r="E35" s="16">
        <v>268.2</v>
      </c>
      <c r="F35" s="16">
        <v>360.2</v>
      </c>
      <c r="G35" s="16">
        <v>19.399999999999999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f t="shared" si="14"/>
        <v>0.93181492622833406</v>
      </c>
      <c r="D36" s="19">
        <f t="shared" si="15"/>
        <v>1.3543618571726006</v>
      </c>
      <c r="E36" s="20">
        <f t="shared" ref="E36:G36" si="16">AVERAGE(E34:E35)</f>
        <v>240.14999999999998</v>
      </c>
      <c r="F36" s="20">
        <f t="shared" si="16"/>
        <v>325.25</v>
      </c>
      <c r="G36" s="20">
        <f t="shared" si="16"/>
        <v>19.7</v>
      </c>
      <c r="H36" s="20">
        <f t="shared" ref="H36" si="17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f>F38/H38</f>
        <v>1.0010042321210819</v>
      </c>
      <c r="D38" s="19">
        <f>F38/E38</f>
        <v>1.4483653347171772</v>
      </c>
      <c r="E38" s="20">
        <v>192.7</v>
      </c>
      <c r="F38" s="20">
        <v>279.10000000000002</v>
      </c>
      <c r="G38" s="20">
        <v>10.1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f>F40/H40</f>
        <v>0.32777929527451516</v>
      </c>
      <c r="D40" s="19">
        <f>F40/E40</f>
        <v>0.50632911392405067</v>
      </c>
      <c r="E40" s="20">
        <v>47.4</v>
      </c>
      <c r="F40" s="20">
        <v>24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f t="shared" ref="C42:C46" si="18">F42/H42</f>
        <v>0.32792365669827378</v>
      </c>
      <c r="D42" s="15">
        <f t="shared" ref="D42:D46" si="19">F42/E42</f>
        <v>0.50800376647834278</v>
      </c>
      <c r="E42" s="16">
        <v>212.4</v>
      </c>
      <c r="F42" s="16">
        <v>107.9</v>
      </c>
      <c r="G42" s="16">
        <v>2.2000000000000002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f t="shared" si="18"/>
        <v>0.41614452798663326</v>
      </c>
      <c r="D43" s="15">
        <f t="shared" si="19"/>
        <v>0.65008156606851553</v>
      </c>
      <c r="E43" s="16">
        <v>122.6</v>
      </c>
      <c r="F43" s="16">
        <v>79.7</v>
      </c>
      <c r="G43" s="16">
        <v>0.5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f t="shared" si="18"/>
        <v>0.35647659988644659</v>
      </c>
      <c r="D44" s="15">
        <f t="shared" si="19"/>
        <v>0.56310057655349144</v>
      </c>
      <c r="E44" s="16">
        <v>156.1</v>
      </c>
      <c r="F44" s="16">
        <v>87.9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f t="shared" si="18"/>
        <v>0.41760918740212283</v>
      </c>
      <c r="D45" s="15">
        <f t="shared" si="19"/>
        <v>0.65994500458295147</v>
      </c>
      <c r="E45" s="16">
        <v>109.1</v>
      </c>
      <c r="F45" s="16">
        <v>72</v>
      </c>
      <c r="G45" s="16">
        <v>0.8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f t="shared" si="18"/>
        <v>0.36985791070193175</v>
      </c>
      <c r="D46" s="19">
        <f t="shared" si="19"/>
        <v>0.57897367544151945</v>
      </c>
      <c r="E46" s="20">
        <f>AVERAGE(E42:E45)</f>
        <v>150.05000000000001</v>
      </c>
      <c r="F46" s="20">
        <f t="shared" ref="F46" si="20">AVERAGE(F42:F45)</f>
        <v>86.875</v>
      </c>
      <c r="G46" s="20">
        <f t="shared" ref="G46" si="21">AVERAGE(G42:G45)</f>
        <v>0.875</v>
      </c>
      <c r="H46" s="20">
        <f t="shared" ref="H46" si="22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f t="shared" ref="C48:C52" si="23">F48/H48</f>
        <v>0.84279159623279409</v>
      </c>
      <c r="D48" s="15">
        <f t="shared" ref="D48:D52" si="24">F48/E48</f>
        <v>1.3022388059701491</v>
      </c>
      <c r="E48" s="16">
        <v>26.8</v>
      </c>
      <c r="F48" s="16">
        <v>34.9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f t="shared" si="23"/>
        <v>0.40066088393225935</v>
      </c>
      <c r="D49" s="15">
        <f t="shared" si="24"/>
        <v>0.62179487179487181</v>
      </c>
      <c r="E49" s="16">
        <v>62.4</v>
      </c>
      <c r="F49" s="16">
        <v>38.799999999999997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f t="shared" si="23"/>
        <v>3.1864645752555516</v>
      </c>
      <c r="D50" s="15">
        <f t="shared" si="24"/>
        <v>4.9210669569951007</v>
      </c>
      <c r="E50" s="16">
        <v>18.37</v>
      </c>
      <c r="F50" s="16">
        <v>90.4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f t="shared" si="23"/>
        <v>0.93293207222699903</v>
      </c>
      <c r="D51" s="15">
        <v>1.3</v>
      </c>
      <c r="E51" s="16">
        <v>16.55</v>
      </c>
      <c r="F51" s="16">
        <v>21.7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f t="shared" si="23"/>
        <v>0.97851274489151041</v>
      </c>
      <c r="D52" s="19">
        <f t="shared" si="24"/>
        <v>1.4969384466645179</v>
      </c>
      <c r="E52" s="20">
        <f>AVERAGE(E48:E51)</f>
        <v>31.03</v>
      </c>
      <c r="F52" s="20">
        <f t="shared" ref="F52" si="25">AVERAGE(F48:F51)</f>
        <v>46.449999999999996</v>
      </c>
      <c r="G52" s="20">
        <f t="shared" ref="G52" si="26">AVERAGE(G48:G51)</f>
        <v>0</v>
      </c>
      <c r="H52" s="20">
        <f t="shared" ref="H52" si="27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2018-12-29T10:46:01Z</cp:lastPrinted>
  <dcterms:created xsi:type="dcterms:W3CDTF">2018-11-25T10:32:27Z</dcterms:created>
  <dcterms:modified xsi:type="dcterms:W3CDTF">2019-02-11T08:47:55Z</dcterms:modified>
</cp:coreProperties>
</file>