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1075" windowHeight="997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D12" i="1" l="1"/>
  <c r="F13" i="1"/>
  <c r="F20" i="1"/>
  <c r="F26" i="1"/>
  <c r="F32" i="1"/>
  <c r="F36" i="1"/>
  <c r="F46" i="1"/>
  <c r="F52" i="1"/>
  <c r="G52" i="1"/>
  <c r="G46" i="1"/>
  <c r="G36" i="1"/>
  <c r="G32" i="1"/>
  <c r="G26" i="1"/>
  <c r="G20" i="1"/>
  <c r="G13" i="1"/>
  <c r="E46" i="1" l="1"/>
  <c r="D25" i="1"/>
  <c r="D24" i="1"/>
  <c r="D23" i="1"/>
  <c r="D50" i="1"/>
  <c r="E52" i="1"/>
  <c r="C52" i="1" l="1"/>
  <c r="C51" i="1"/>
  <c r="C50" i="1"/>
  <c r="C49" i="1"/>
  <c r="C48" i="1"/>
  <c r="C46" i="1"/>
  <c r="C45" i="1"/>
  <c r="C44" i="1"/>
  <c r="C43" i="1"/>
  <c r="C42" i="1"/>
  <c r="C40" i="1"/>
  <c r="C38" i="1"/>
  <c r="C36" i="1"/>
  <c r="C35" i="1"/>
  <c r="C34" i="1"/>
  <c r="C32" i="1"/>
  <c r="C31" i="1"/>
  <c r="C30" i="1"/>
  <c r="C29" i="1"/>
  <c r="C28" i="1"/>
  <c r="C26" i="1"/>
  <c r="C25" i="1"/>
  <c r="C24" i="1"/>
  <c r="C23" i="1"/>
  <c r="C22" i="1"/>
  <c r="C20" i="1"/>
  <c r="C19" i="1"/>
  <c r="C18" i="1"/>
  <c r="C17" i="1"/>
  <c r="C16" i="1"/>
  <c r="C15" i="1"/>
  <c r="C13" i="1"/>
  <c r="C12" i="1"/>
  <c r="C11" i="1"/>
  <c r="C10" i="1"/>
  <c r="C9" i="1"/>
  <c r="D52" i="1"/>
  <c r="D49" i="1"/>
  <c r="D48" i="1"/>
  <c r="D46" i="1"/>
  <c r="D45" i="1"/>
  <c r="D44" i="1"/>
  <c r="D43" i="1"/>
  <c r="D42" i="1"/>
  <c r="D40" i="1"/>
  <c r="D38" i="1"/>
  <c r="D35" i="1"/>
  <c r="D34" i="1"/>
  <c r="D31" i="1"/>
  <c r="D30" i="1"/>
  <c r="D29" i="1"/>
  <c r="D28" i="1"/>
  <c r="D22" i="1"/>
  <c r="D19" i="1"/>
  <c r="D18" i="1"/>
  <c r="D17" i="1"/>
  <c r="D16" i="1"/>
  <c r="D15" i="1"/>
  <c r="D11" i="1"/>
  <c r="D10" i="1"/>
  <c r="D9" i="1"/>
  <c r="E36" i="1"/>
  <c r="D36" i="1" s="1"/>
  <c r="E32" i="1"/>
  <c r="D32" i="1" s="1"/>
  <c r="E26" i="1"/>
  <c r="D26" i="1" s="1"/>
  <c r="D13" i="1"/>
  <c r="H52" i="1" l="1"/>
  <c r="H46" i="1"/>
  <c r="H36" i="1"/>
  <c r="H32" i="1"/>
  <c r="H26" i="1"/>
  <c r="H20" i="1"/>
  <c r="E20" i="1"/>
  <c r="D20" i="1" s="1"/>
  <c r="H13" i="1"/>
</calcChain>
</file>

<file path=xl/sharedStrings.xml><?xml version="1.0" encoding="utf-8"?>
<sst xmlns="http://schemas.openxmlformats.org/spreadsheetml/2006/main" count="102" uniqueCount="88">
  <si>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</si>
  <si>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</si>
  <si>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</si>
  <si>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</si>
  <si>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</si>
  <si>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</si>
  <si>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</si>
  <si>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</si>
  <si>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</si>
  <si>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</si>
  <si>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</si>
  <si>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</si>
  <si>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</si>
  <si>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</si>
  <si>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</si>
  <si>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</si>
  <si>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</si>
  <si>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</si>
  <si>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</si>
  <si>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</si>
  <si>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</si>
  <si>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</si>
  <si>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</si>
  <si>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</si>
  <si>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</si>
  <si>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</si>
  <si>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</si>
  <si>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</si>
  <si>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</si>
  <si>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</si>
  <si>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</si>
  <si>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</si>
  <si>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</si>
  <si>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</si>
  <si>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</si>
  <si>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</si>
  <si>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</si>
  <si>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</si>
  <si>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</si>
  <si>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</si>
  <si>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</si>
  <si>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</si>
  <si>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</si>
  <si>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</si>
  <si>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</si>
  <si>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</si>
  <si>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</si>
  <si>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</si>
  <si>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</si>
  <si>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</si>
  <si>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</si>
  <si>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</si>
  <si>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</si>
  <si>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</si>
  <si>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</si>
  <si>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</si>
  <si>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</si>
  <si>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</si>
  <si>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</si>
  <si>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</si>
  <si>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</si>
  <si>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</si>
  <si>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</si>
  <si>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</si>
  <si>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</si>
  <si>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</si>
  <si>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</si>
  <si>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</si>
  <si>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</si>
  <si>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</si>
  <si>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</si>
  <si>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</si>
  <si>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</si>
  <si>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</si>
  <si>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</si>
  <si>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</si>
  <si>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</si>
  <si>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</si>
  <si>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</si>
  <si>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</si>
  <si>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</si>
  <si>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>** يمنع نشر أو نقل أو تعديل هذه البيانات دون الحصول على الموافقة الخطية من دائرة الأرصاد الجوية .</t>
  </si>
  <si>
    <t xml:space="preserve">م. حسين المومني  </t>
  </si>
  <si>
    <t xml:space="preserve">مدير عام دائرة الأرصاد الجوية </t>
  </si>
  <si>
    <t xml:space="preserve">اداء الموسم لتاريخه
% Performance (cum/Assumed) 
</t>
  </si>
  <si>
    <t xml:space="preserve">الهطول خلال 24 ساعة
Rainfall </t>
  </si>
  <si>
    <t>التقرير الاحصائي اليومي للمطر ملم منذ بداية الموسم المطري 2018/2019  حتى صباح يوم 11/02/2019</t>
  </si>
  <si>
    <t>Statistics of Rainfall 'mm' since the beginning of the season until the morning of 11/02/2019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</si>
</sst>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8" fillId="2" borderId="7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10" fillId="2" borderId="7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tabSelected="1" zoomScaleNormal="100" workbookViewId="0">
      <selection activeCell="J7" sqref="J7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10.140625" style="2" customWidth="1"/>
    <col min="9" max="9" width="20.7109375" style="2" customWidth="1"/>
    <col min="10" max="16384" width="9.140625" style="2"/>
  </cols>
  <sheetData>
    <row r="1" spans="1:9" ht="15.75" customHeight="1" x14ac:dyDescent="0.25">
      <c r="A1" s="34" t="s">
        <v>0</v>
      </c>
      <c r="B1" s="34"/>
      <c r="C1" s="34"/>
      <c r="D1" s="30"/>
      <c r="E1" s="1"/>
      <c r="F1" s="1"/>
      <c r="G1" s="35" t="s">
        <v>1</v>
      </c>
      <c r="H1" s="35"/>
      <c r="I1" s="35"/>
    </row>
    <row r="2" spans="1:9" s="4" customFormat="1" ht="21.95" customHeight="1" x14ac:dyDescent="0.25">
      <c r="A2" s="36" t="s">
        <v>2</v>
      </c>
      <c r="B2" s="36"/>
      <c r="C2" s="36"/>
      <c r="D2" s="31"/>
      <c r="E2" s="3"/>
      <c r="F2" s="3"/>
      <c r="G2" s="37" t="s">
        <v>3</v>
      </c>
      <c r="H2" s="37"/>
      <c r="I2" s="37"/>
    </row>
    <row r="3" spans="1:9" ht="21.95" customHeight="1" x14ac:dyDescent="0.25">
      <c r="A3" s="38" t="s">
        <v>86</v>
      </c>
      <c r="B3" s="38"/>
      <c r="C3" s="38"/>
      <c r="D3" s="38"/>
      <c r="E3" s="38"/>
      <c r="F3" s="38"/>
      <c r="G3" s="38"/>
      <c r="H3" s="38"/>
      <c r="I3" s="38"/>
    </row>
    <row r="4" spans="1:9" x14ac:dyDescent="0.25">
      <c r="A4" s="33" t="s">
        <v>87</v>
      </c>
      <c r="B4" s="33"/>
      <c r="C4" s="33"/>
      <c r="D4" s="33"/>
      <c r="E4" s="33"/>
      <c r="F4" s="33"/>
      <c r="G4" s="33"/>
      <c r="H4" s="33"/>
      <c r="I4" s="33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0" t="s">
        <v>4</v>
      </c>
      <c r="B6" s="42" t="s">
        <v>5</v>
      </c>
      <c r="C6" s="44" t="s">
        <v>6</v>
      </c>
      <c r="D6" s="44" t="s">
        <v>84</v>
      </c>
      <c r="E6" s="44" t="s">
        <v>7</v>
      </c>
      <c r="F6" s="44" t="s">
        <v>8</v>
      </c>
      <c r="G6" s="44" t="s">
        <v>85</v>
      </c>
      <c r="H6" s="44" t="s">
        <v>9</v>
      </c>
      <c r="I6" s="46" t="s">
        <v>10</v>
      </c>
    </row>
    <row r="7" spans="1:9" s="9" customFormat="1" ht="38.25" customHeight="1" x14ac:dyDescent="0.2">
      <c r="A7" s="41"/>
      <c r="B7" s="43"/>
      <c r="C7" s="45"/>
      <c r="D7" s="45"/>
      <c r="E7" s="45" t="s">
        <v>11</v>
      </c>
      <c r="F7" s="45" t="s">
        <v>11</v>
      </c>
      <c r="G7" s="45"/>
      <c r="H7" s="45"/>
      <c r="I7" s="47" t="s">
        <v>12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9" t="s">
        <v>13</v>
      </c>
      <c r="B9" s="14" t="s">
        <v>14</v>
      </c>
      <c r="C9" s="15">
        <f>F9/H9</f>
        <v>0.88273927466215463</v>
      </c>
      <c r="D9" s="15">
        <f>F9/E9</f>
        <v>1.3815331010452963</v>
      </c>
      <c r="E9" s="16">
        <v>287</v>
      </c>
      <c r="F9" s="16">
        <v>396.5</v>
      </c>
      <c r="G9" s="16">
        <v>14.5</v>
      </c>
      <c r="H9" s="16">
        <v>449.17</v>
      </c>
      <c r="I9" s="17" t="s">
        <v>15</v>
      </c>
    </row>
    <row r="10" spans="1:9" ht="15.95" customHeight="1" x14ac:dyDescent="0.25">
      <c r="A10" s="39"/>
      <c r="B10" s="14" t="s">
        <v>16</v>
      </c>
      <c r="C10" s="15">
        <f t="shared" ref="C10:C13" si="0">F10/H10</f>
        <v>0.89066893907115474</v>
      </c>
      <c r="D10" s="15">
        <f t="shared" ref="D10:D13" si="1">F10/E10</f>
        <v>1.354236848924592</v>
      </c>
      <c r="E10" s="16">
        <v>385.9</v>
      </c>
      <c r="F10" s="16">
        <v>522.6</v>
      </c>
      <c r="G10" s="16">
        <v>15.8</v>
      </c>
      <c r="H10" s="16">
        <v>586.75</v>
      </c>
      <c r="I10" s="17" t="s">
        <v>17</v>
      </c>
    </row>
    <row r="11" spans="1:9" ht="15.95" customHeight="1" x14ac:dyDescent="0.25">
      <c r="A11" s="39"/>
      <c r="B11" s="14" t="s">
        <v>18</v>
      </c>
      <c r="C11" s="15">
        <f t="shared" si="0"/>
        <v>0.77188940092165892</v>
      </c>
      <c r="D11" s="15">
        <f t="shared" si="1"/>
        <v>1.19233401779603</v>
      </c>
      <c r="E11" s="16">
        <v>146.1</v>
      </c>
      <c r="F11" s="16">
        <v>174.2</v>
      </c>
      <c r="G11" s="16">
        <v>4</v>
      </c>
      <c r="H11" s="16">
        <v>225.68</v>
      </c>
      <c r="I11" s="17" t="s">
        <v>19</v>
      </c>
    </row>
    <row r="12" spans="1:9" ht="15.95" customHeight="1" x14ac:dyDescent="0.25">
      <c r="A12" s="39"/>
      <c r="B12" s="14" t="s">
        <v>20</v>
      </c>
      <c r="C12" s="15">
        <f t="shared" si="0"/>
        <v>0.75604746691008673</v>
      </c>
      <c r="D12" s="15">
        <f t="shared" si="1"/>
        <v>1.1264875892553552</v>
      </c>
      <c r="E12" s="16">
        <v>294.10000000000002</v>
      </c>
      <c r="F12" s="16">
        <v>331.3</v>
      </c>
      <c r="G12" s="16">
        <v>20</v>
      </c>
      <c r="H12" s="16">
        <v>438.2</v>
      </c>
      <c r="I12" s="17" t="s">
        <v>21</v>
      </c>
    </row>
    <row r="13" spans="1:9" s="22" customFormat="1" ht="18" customHeight="1" x14ac:dyDescent="0.25">
      <c r="A13" s="39"/>
      <c r="B13" s="18" t="s">
        <v>22</v>
      </c>
      <c r="C13" s="19">
        <f t="shared" si="0"/>
        <v>0.83809859983527457</v>
      </c>
      <c r="D13" s="19">
        <f t="shared" si="1"/>
        <v>1.2801941049604602</v>
      </c>
      <c r="E13" s="20">
        <v>278.2</v>
      </c>
      <c r="F13" s="20">
        <f t="shared" ref="F13:G13" si="2">AVERAGE(F9:F12)</f>
        <v>356.15</v>
      </c>
      <c r="G13" s="20">
        <f t="shared" si="2"/>
        <v>13.574999999999999</v>
      </c>
      <c r="H13" s="20">
        <f t="shared" ref="H13" si="3">AVERAGE(H9:H12)</f>
        <v>424.95000000000005</v>
      </c>
      <c r="I13" s="21" t="s">
        <v>23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48" t="s">
        <v>24</v>
      </c>
      <c r="B15" s="14" t="s">
        <v>25</v>
      </c>
      <c r="C15" s="15">
        <f t="shared" ref="C15:C20" si="4">F15/H15</f>
        <v>0.91034482758620694</v>
      </c>
      <c r="D15" s="15">
        <f t="shared" ref="D15:D20" si="5">F15/E15</f>
        <v>1.3586546825166717</v>
      </c>
      <c r="E15" s="16">
        <v>344.9</v>
      </c>
      <c r="F15" s="16">
        <v>468.6</v>
      </c>
      <c r="G15" s="16">
        <v>14.3</v>
      </c>
      <c r="H15" s="16">
        <v>514.75</v>
      </c>
      <c r="I15" s="17" t="s">
        <v>26</v>
      </c>
    </row>
    <row r="16" spans="1:9" ht="15.95" customHeight="1" x14ac:dyDescent="0.25">
      <c r="A16" s="48"/>
      <c r="B16" s="14" t="s">
        <v>27</v>
      </c>
      <c r="C16" s="15">
        <f t="shared" si="4"/>
        <v>0.81637372802960229</v>
      </c>
      <c r="D16" s="15">
        <f t="shared" si="5"/>
        <v>1.1889161053276178</v>
      </c>
      <c r="E16" s="16">
        <v>326.60000000000002</v>
      </c>
      <c r="F16" s="16">
        <v>388.3</v>
      </c>
      <c r="G16" s="16">
        <v>10.4</v>
      </c>
      <c r="H16" s="16">
        <v>475.64</v>
      </c>
      <c r="I16" s="17" t="s">
        <v>28</v>
      </c>
    </row>
    <row r="17" spans="1:9" ht="15.95" customHeight="1" x14ac:dyDescent="0.25">
      <c r="A17" s="48"/>
      <c r="B17" s="14" t="s">
        <v>29</v>
      </c>
      <c r="C17" s="15">
        <f t="shared" si="4"/>
        <v>0.74844274077623385</v>
      </c>
      <c r="D17" s="15">
        <f t="shared" si="5"/>
        <v>1.126984126984127</v>
      </c>
      <c r="E17" s="16">
        <v>346.5</v>
      </c>
      <c r="F17" s="16">
        <v>390.5</v>
      </c>
      <c r="G17" s="16">
        <v>9.1999999999999993</v>
      </c>
      <c r="H17" s="16">
        <v>521.75</v>
      </c>
      <c r="I17" s="17" t="s">
        <v>30</v>
      </c>
    </row>
    <row r="18" spans="1:9" ht="15.95" customHeight="1" x14ac:dyDescent="0.25">
      <c r="A18" s="48"/>
      <c r="B18" s="14" t="s">
        <v>31</v>
      </c>
      <c r="C18" s="15">
        <f t="shared" si="4"/>
        <v>0.73345550804316839</v>
      </c>
      <c r="D18" s="15">
        <f t="shared" si="5"/>
        <v>1.105586249232658</v>
      </c>
      <c r="E18" s="16">
        <v>162.9</v>
      </c>
      <c r="F18" s="16">
        <v>180.1</v>
      </c>
      <c r="G18" s="16">
        <v>3.4</v>
      </c>
      <c r="H18" s="16">
        <v>245.55</v>
      </c>
      <c r="I18" s="17" t="s">
        <v>32</v>
      </c>
    </row>
    <row r="19" spans="1:9" ht="15.95" customHeight="1" x14ac:dyDescent="0.25">
      <c r="A19" s="48"/>
      <c r="B19" s="14" t="s">
        <v>33</v>
      </c>
      <c r="C19" s="15">
        <f t="shared" si="4"/>
        <v>0.60041027525182933</v>
      </c>
      <c r="D19" s="15">
        <f t="shared" si="5"/>
        <v>0.91721234798877449</v>
      </c>
      <c r="E19" s="16">
        <v>213.8</v>
      </c>
      <c r="F19" s="16">
        <v>196.1</v>
      </c>
      <c r="G19" s="16">
        <v>7</v>
      </c>
      <c r="H19" s="16">
        <v>326.61</v>
      </c>
      <c r="I19" s="17" t="s">
        <v>34</v>
      </c>
    </row>
    <row r="20" spans="1:9" ht="18" customHeight="1" x14ac:dyDescent="0.25">
      <c r="A20" s="48"/>
      <c r="B20" s="18" t="s">
        <v>22</v>
      </c>
      <c r="C20" s="19">
        <f t="shared" si="4"/>
        <v>0.77896655951638438</v>
      </c>
      <c r="D20" s="19">
        <f t="shared" si="5"/>
        <v>1.1641213164121316</v>
      </c>
      <c r="E20" s="20">
        <f t="shared" ref="E20:H20" si="6">AVERAGE(E15:E19)</f>
        <v>278.94</v>
      </c>
      <c r="F20" s="20">
        <f t="shared" si="6"/>
        <v>324.71999999999997</v>
      </c>
      <c r="G20" s="20">
        <f t="shared" si="6"/>
        <v>8.8600000000000012</v>
      </c>
      <c r="H20" s="20">
        <f t="shared" si="6"/>
        <v>416.85999999999996</v>
      </c>
      <c r="I20" s="21" t="s">
        <v>23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9" t="s">
        <v>35</v>
      </c>
      <c r="B22" s="14" t="s">
        <v>36</v>
      </c>
      <c r="C22" s="15">
        <f t="shared" ref="C22:C26" si="7">F22/H22</f>
        <v>0.61089873322839372</v>
      </c>
      <c r="D22" s="15">
        <f t="shared" ref="D22:D26" si="8">F22/E22</f>
        <v>0.8849077090119436</v>
      </c>
      <c r="E22" s="16">
        <v>92.1</v>
      </c>
      <c r="F22" s="16">
        <v>81.5</v>
      </c>
      <c r="G22" s="16">
        <v>1.8</v>
      </c>
      <c r="H22" s="16">
        <v>133.41</v>
      </c>
      <c r="I22" s="17" t="s">
        <v>37</v>
      </c>
    </row>
    <row r="23" spans="1:9" ht="15.95" customHeight="1" x14ac:dyDescent="0.25">
      <c r="A23" s="39"/>
      <c r="B23" s="14" t="s">
        <v>38</v>
      </c>
      <c r="C23" s="15">
        <f t="shared" si="7"/>
        <v>0.65740075085869476</v>
      </c>
      <c r="D23" s="15">
        <f t="shared" si="8"/>
        <v>0.99878640776699024</v>
      </c>
      <c r="E23" s="16">
        <v>82.4</v>
      </c>
      <c r="F23" s="16">
        <v>82.3</v>
      </c>
      <c r="G23" s="16">
        <v>0.4</v>
      </c>
      <c r="H23" s="16">
        <v>125.19</v>
      </c>
      <c r="I23" s="17" t="s">
        <v>39</v>
      </c>
    </row>
    <row r="24" spans="1:9" ht="15.95" customHeight="1" x14ac:dyDescent="0.25">
      <c r="A24" s="39"/>
      <c r="B24" s="14" t="s">
        <v>40</v>
      </c>
      <c r="C24" s="15">
        <f t="shared" si="7"/>
        <v>0.60031956174389411</v>
      </c>
      <c r="D24" s="15">
        <f t="shared" si="8"/>
        <v>0.94774774774774773</v>
      </c>
      <c r="E24" s="16">
        <v>55.5</v>
      </c>
      <c r="F24" s="16">
        <v>52.6</v>
      </c>
      <c r="G24" s="16">
        <v>1.1000000000000001</v>
      </c>
      <c r="H24" s="16">
        <v>87.62</v>
      </c>
      <c r="I24" s="17" t="s">
        <v>41</v>
      </c>
    </row>
    <row r="25" spans="1:9" ht="15.95" customHeight="1" x14ac:dyDescent="0.25">
      <c r="A25" s="39"/>
      <c r="B25" s="14" t="s">
        <v>42</v>
      </c>
      <c r="C25" s="15">
        <f t="shared" si="7"/>
        <v>0.50466666666666671</v>
      </c>
      <c r="D25" s="15">
        <f t="shared" si="8"/>
        <v>0.76004016064257041</v>
      </c>
      <c r="E25" s="16">
        <v>99.6</v>
      </c>
      <c r="F25" s="16">
        <v>75.7</v>
      </c>
      <c r="G25" s="16">
        <v>0.3</v>
      </c>
      <c r="H25" s="16">
        <v>150</v>
      </c>
      <c r="I25" s="17" t="s">
        <v>43</v>
      </c>
    </row>
    <row r="26" spans="1:9" ht="18" customHeight="1" x14ac:dyDescent="0.25">
      <c r="A26" s="39"/>
      <c r="B26" s="18" t="s">
        <v>22</v>
      </c>
      <c r="C26" s="19">
        <f t="shared" si="7"/>
        <v>0.58865019547781228</v>
      </c>
      <c r="D26" s="19">
        <f t="shared" si="8"/>
        <v>0.88622572815533984</v>
      </c>
      <c r="E26" s="20">
        <f>AVERAGE(E22:E25)</f>
        <v>82.4</v>
      </c>
      <c r="F26" s="20">
        <f>AVERAGE(F22:F25)</f>
        <v>73.025000000000006</v>
      </c>
      <c r="G26" s="20">
        <f>AVERAGE(G22:G25)</f>
        <v>0.9</v>
      </c>
      <c r="H26" s="20">
        <f t="shared" ref="H26" si="9">AVERAGE(H22:H25)</f>
        <v>124.05500000000001</v>
      </c>
      <c r="I26" s="21" t="s">
        <v>23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9" t="s">
        <v>44</v>
      </c>
      <c r="B28" s="14" t="s">
        <v>45</v>
      </c>
      <c r="C28" s="15">
        <f t="shared" ref="C28:C32" si="10">F28/H28</f>
        <v>0.52762301134456602</v>
      </c>
      <c r="D28" s="15">
        <f t="shared" ref="D28:D32" si="11">F28/E28</f>
        <v>0.760154738878143</v>
      </c>
      <c r="E28" s="16">
        <v>103.4</v>
      </c>
      <c r="F28" s="16">
        <v>78.599999999999994</v>
      </c>
      <c r="G28" s="16">
        <v>1.7</v>
      </c>
      <c r="H28" s="16">
        <v>148.97</v>
      </c>
      <c r="I28" s="17" t="s">
        <v>46</v>
      </c>
    </row>
    <row r="29" spans="1:9" ht="15.95" customHeight="1" x14ac:dyDescent="0.25">
      <c r="A29" s="39"/>
      <c r="B29" s="14" t="s">
        <v>47</v>
      </c>
      <c r="C29" s="15">
        <f t="shared" si="10"/>
        <v>0.45358501197351747</v>
      </c>
      <c r="D29" s="15">
        <f t="shared" si="11"/>
        <v>0.66119096509240249</v>
      </c>
      <c r="E29" s="16">
        <v>48.7</v>
      </c>
      <c r="F29" s="16">
        <v>32.200000000000003</v>
      </c>
      <c r="G29" s="16">
        <v>0</v>
      </c>
      <c r="H29" s="16">
        <v>70.989999999999995</v>
      </c>
      <c r="I29" s="17" t="s">
        <v>48</v>
      </c>
    </row>
    <row r="30" spans="1:9" ht="15.95" customHeight="1" x14ac:dyDescent="0.25">
      <c r="A30" s="39"/>
      <c r="B30" s="14" t="s">
        <v>49</v>
      </c>
      <c r="C30" s="15">
        <f t="shared" si="10"/>
        <v>0.34268718479244797</v>
      </c>
      <c r="D30" s="15">
        <f t="shared" si="11"/>
        <v>0.55672268907563027</v>
      </c>
      <c r="E30" s="16">
        <v>47.6</v>
      </c>
      <c r="F30" s="16">
        <v>26.5</v>
      </c>
      <c r="G30" s="16">
        <v>0</v>
      </c>
      <c r="H30" s="16">
        <v>77.33</v>
      </c>
      <c r="I30" s="17" t="s">
        <v>50</v>
      </c>
    </row>
    <row r="31" spans="1:9" ht="15.95" customHeight="1" x14ac:dyDescent="0.25">
      <c r="A31" s="39"/>
      <c r="B31" s="14" t="s">
        <v>51</v>
      </c>
      <c r="C31" s="15">
        <f t="shared" si="10"/>
        <v>0.47329276538201492</v>
      </c>
      <c r="D31" s="15">
        <f t="shared" si="11"/>
        <v>0.73107049608355101</v>
      </c>
      <c r="E31" s="16">
        <v>38.299999999999997</v>
      </c>
      <c r="F31" s="16">
        <v>28</v>
      </c>
      <c r="G31" s="16">
        <v>0</v>
      </c>
      <c r="H31" s="16">
        <v>59.16</v>
      </c>
      <c r="I31" s="17" t="s">
        <v>52</v>
      </c>
    </row>
    <row r="32" spans="1:9" ht="18" customHeight="1" x14ac:dyDescent="0.25">
      <c r="A32" s="39"/>
      <c r="B32" s="18" t="s">
        <v>22</v>
      </c>
      <c r="C32" s="19">
        <f t="shared" si="10"/>
        <v>0.4637396549305654</v>
      </c>
      <c r="D32" s="19">
        <f t="shared" si="11"/>
        <v>0.69453781512605051</v>
      </c>
      <c r="E32" s="20">
        <f t="shared" ref="E32:G32" si="12">AVERAGE(E28:E31)</f>
        <v>59.5</v>
      </c>
      <c r="F32" s="20">
        <f t="shared" si="12"/>
        <v>41.325000000000003</v>
      </c>
      <c r="G32" s="20">
        <f t="shared" si="12"/>
        <v>0.42499999999999999</v>
      </c>
      <c r="H32" s="20">
        <f t="shared" ref="H32" si="13">AVERAGE(H28:H31)</f>
        <v>89.112499999999983</v>
      </c>
      <c r="I32" s="21" t="s">
        <v>23</v>
      </c>
    </row>
    <row r="33" spans="1:9" ht="5.25" customHeight="1" x14ac:dyDescent="0.25">
      <c r="A33" s="10"/>
      <c r="B33" s="11"/>
      <c r="C33" s="13"/>
      <c r="D33" s="13"/>
      <c r="E33" s="12"/>
      <c r="F33" s="12"/>
      <c r="G33" s="12"/>
      <c r="H33" s="12"/>
      <c r="I33" s="13"/>
    </row>
    <row r="34" spans="1:9" ht="15.95" customHeight="1" x14ac:dyDescent="0.25">
      <c r="A34" s="39" t="s">
        <v>53</v>
      </c>
      <c r="B34" s="14" t="s">
        <v>54</v>
      </c>
      <c r="C34" s="15">
        <f t="shared" ref="C34:C36" si="14">F34/H34</f>
        <v>0.93614962915188649</v>
      </c>
      <c r="D34" s="15">
        <f t="shared" ref="D34:D36" si="15">F34/E34</f>
        <v>1.3686940122583688</v>
      </c>
      <c r="E34" s="16">
        <v>212.1</v>
      </c>
      <c r="F34" s="16">
        <v>290.3</v>
      </c>
      <c r="G34" s="16">
        <v>20</v>
      </c>
      <c r="H34" s="16">
        <v>310.10000000000002</v>
      </c>
      <c r="I34" s="17" t="s">
        <v>55</v>
      </c>
    </row>
    <row r="35" spans="1:9" ht="15.95" customHeight="1" x14ac:dyDescent="0.25">
      <c r="A35" s="39"/>
      <c r="B35" s="14" t="s">
        <v>56</v>
      </c>
      <c r="C35" s="15">
        <f t="shared" si="14"/>
        <v>0.92835051546391745</v>
      </c>
      <c r="D35" s="15">
        <f t="shared" si="15"/>
        <v>1.3430275913497389</v>
      </c>
      <c r="E35" s="16">
        <v>268.2</v>
      </c>
      <c r="F35" s="16">
        <v>360.2</v>
      </c>
      <c r="G35" s="16">
        <v>19.399999999999999</v>
      </c>
      <c r="H35" s="16">
        <v>388</v>
      </c>
      <c r="I35" s="17" t="s">
        <v>57</v>
      </c>
    </row>
    <row r="36" spans="1:9" ht="18" customHeight="1" x14ac:dyDescent="0.25">
      <c r="A36" s="39"/>
      <c r="B36" s="18" t="s">
        <v>22</v>
      </c>
      <c r="C36" s="19">
        <f t="shared" si="14"/>
        <v>0.93181492622833406</v>
      </c>
      <c r="D36" s="19">
        <f t="shared" si="15"/>
        <v>1.3543618571726006</v>
      </c>
      <c r="E36" s="20">
        <f t="shared" ref="E36:G36" si="16">AVERAGE(E34:E35)</f>
        <v>240.14999999999998</v>
      </c>
      <c r="F36" s="20">
        <f t="shared" si="16"/>
        <v>325.25</v>
      </c>
      <c r="G36" s="20">
        <f t="shared" si="16"/>
        <v>19.7</v>
      </c>
      <c r="H36" s="20">
        <f t="shared" ref="H36" si="17">AVERAGE(H34:H35)</f>
        <v>349.05</v>
      </c>
      <c r="I36" s="21" t="s">
        <v>23</v>
      </c>
    </row>
    <row r="37" spans="1:9" ht="5.25" customHeight="1" x14ac:dyDescent="0.25">
      <c r="A37" s="10"/>
      <c r="B37" s="11"/>
      <c r="C37" s="13"/>
      <c r="D37" s="13"/>
      <c r="E37" s="12"/>
      <c r="F37" s="12"/>
      <c r="G37" s="12"/>
      <c r="H37" s="12"/>
      <c r="I37" s="13"/>
    </row>
    <row r="38" spans="1:9" ht="20.100000000000001" customHeight="1" x14ac:dyDescent="0.25">
      <c r="A38" s="39" t="s">
        <v>58</v>
      </c>
      <c r="B38" s="39"/>
      <c r="C38" s="19">
        <f>F38/H38</f>
        <v>1.0010042321210819</v>
      </c>
      <c r="D38" s="19">
        <f>F38/E38</f>
        <v>1.4483653347171772</v>
      </c>
      <c r="E38" s="20">
        <v>192.7</v>
      </c>
      <c r="F38" s="20">
        <v>279.10000000000002</v>
      </c>
      <c r="G38" s="20">
        <v>10.1</v>
      </c>
      <c r="H38" s="20">
        <v>278.82</v>
      </c>
      <c r="I38" s="21" t="s">
        <v>59</v>
      </c>
    </row>
    <row r="39" spans="1:9" ht="5.25" customHeight="1" x14ac:dyDescent="0.25">
      <c r="A39" s="10"/>
      <c r="B39" s="11"/>
      <c r="C39" s="13"/>
      <c r="D39" s="13"/>
      <c r="E39" s="12"/>
      <c r="F39" s="12"/>
      <c r="G39" s="12"/>
      <c r="H39" s="12"/>
      <c r="I39" s="13"/>
    </row>
    <row r="40" spans="1:9" ht="20.100000000000001" customHeight="1" x14ac:dyDescent="0.25">
      <c r="A40" s="39" t="s">
        <v>60</v>
      </c>
      <c r="B40" s="39"/>
      <c r="C40" s="19">
        <f>F40/H40</f>
        <v>0.32777929527451516</v>
      </c>
      <c r="D40" s="19">
        <f>F40/E40</f>
        <v>0.50632911392405067</v>
      </c>
      <c r="E40" s="20">
        <v>47.4</v>
      </c>
      <c r="F40" s="20">
        <v>24</v>
      </c>
      <c r="G40" s="20">
        <v>0</v>
      </c>
      <c r="H40" s="20">
        <v>73.22</v>
      </c>
      <c r="I40" s="21" t="s">
        <v>61</v>
      </c>
    </row>
    <row r="41" spans="1:9" ht="5.25" customHeight="1" x14ac:dyDescent="0.25">
      <c r="A41" s="10"/>
      <c r="B41" s="11"/>
      <c r="C41" s="13"/>
      <c r="D41" s="13"/>
      <c r="E41" s="12"/>
      <c r="F41" s="12"/>
      <c r="G41" s="12"/>
      <c r="H41" s="12"/>
      <c r="I41" s="13"/>
    </row>
    <row r="42" spans="1:9" ht="15.95" customHeight="1" x14ac:dyDescent="0.25">
      <c r="A42" s="39" t="s">
        <v>62</v>
      </c>
      <c r="B42" s="14" t="s">
        <v>63</v>
      </c>
      <c r="C42" s="15">
        <f t="shared" ref="C42:C46" si="18">F42/H42</f>
        <v>0.32792365669827378</v>
      </c>
      <c r="D42" s="15">
        <f t="shared" ref="D42:D46" si="19">F42/E42</f>
        <v>0.50800376647834278</v>
      </c>
      <c r="E42" s="16">
        <v>212.4</v>
      </c>
      <c r="F42" s="16">
        <v>107.9</v>
      </c>
      <c r="G42" s="16">
        <v>2.2000000000000002</v>
      </c>
      <c r="H42" s="16">
        <v>329.04</v>
      </c>
      <c r="I42" s="23" t="s">
        <v>64</v>
      </c>
    </row>
    <row r="43" spans="1:9" ht="15.95" customHeight="1" x14ac:dyDescent="0.25">
      <c r="A43" s="51"/>
      <c r="B43" s="14" t="s">
        <v>65</v>
      </c>
      <c r="C43" s="15">
        <f t="shared" si="18"/>
        <v>0.41614452798663326</v>
      </c>
      <c r="D43" s="15">
        <f t="shared" si="19"/>
        <v>0.65008156606851553</v>
      </c>
      <c r="E43" s="16">
        <v>122.6</v>
      </c>
      <c r="F43" s="16">
        <v>79.7</v>
      </c>
      <c r="G43" s="16">
        <v>0.5</v>
      </c>
      <c r="H43" s="16">
        <v>191.52</v>
      </c>
      <c r="I43" s="23" t="s">
        <v>66</v>
      </c>
    </row>
    <row r="44" spans="1:9" ht="15.95" customHeight="1" x14ac:dyDescent="0.25">
      <c r="A44" s="51"/>
      <c r="B44" s="14" t="s">
        <v>67</v>
      </c>
      <c r="C44" s="15">
        <f t="shared" si="18"/>
        <v>0.35647659988644659</v>
      </c>
      <c r="D44" s="15">
        <f t="shared" si="19"/>
        <v>0.56310057655349144</v>
      </c>
      <c r="E44" s="16">
        <v>156.1</v>
      </c>
      <c r="F44" s="16">
        <v>87.9</v>
      </c>
      <c r="G44" s="16">
        <v>0</v>
      </c>
      <c r="H44" s="16">
        <v>246.58</v>
      </c>
      <c r="I44" s="23" t="s">
        <v>68</v>
      </c>
    </row>
    <row r="45" spans="1:9" ht="15.95" customHeight="1" x14ac:dyDescent="0.25">
      <c r="A45" s="51"/>
      <c r="B45" s="14" t="s">
        <v>69</v>
      </c>
      <c r="C45" s="15">
        <f t="shared" si="18"/>
        <v>0.41760918740212283</v>
      </c>
      <c r="D45" s="15">
        <f t="shared" si="19"/>
        <v>0.65994500458295147</v>
      </c>
      <c r="E45" s="16">
        <v>109.1</v>
      </c>
      <c r="F45" s="16">
        <v>72</v>
      </c>
      <c r="G45" s="16">
        <v>0.8</v>
      </c>
      <c r="H45" s="16">
        <v>172.41</v>
      </c>
      <c r="I45" s="23" t="s">
        <v>70</v>
      </c>
    </row>
    <row r="46" spans="1:9" ht="18" customHeight="1" x14ac:dyDescent="0.25">
      <c r="A46" s="51"/>
      <c r="B46" s="18" t="s">
        <v>22</v>
      </c>
      <c r="C46" s="19">
        <f t="shared" si="18"/>
        <v>0.36985791070193175</v>
      </c>
      <c r="D46" s="19">
        <f t="shared" si="19"/>
        <v>0.57897367544151945</v>
      </c>
      <c r="E46" s="20">
        <f>AVERAGE(E42:E45)</f>
        <v>150.05000000000001</v>
      </c>
      <c r="F46" s="20">
        <f t="shared" ref="F46" si="20">AVERAGE(F42:F45)</f>
        <v>86.875</v>
      </c>
      <c r="G46" s="20">
        <f t="shared" ref="G46" si="21">AVERAGE(G42:G45)</f>
        <v>0.875</v>
      </c>
      <c r="H46" s="20">
        <f t="shared" ref="H46" si="22">AVERAGE(H42:H45)</f>
        <v>234.88750000000002</v>
      </c>
      <c r="I46" s="21" t="s">
        <v>23</v>
      </c>
    </row>
    <row r="47" spans="1:9" ht="5.25" customHeight="1" x14ac:dyDescent="0.25">
      <c r="A47" s="10"/>
      <c r="B47" s="11"/>
      <c r="C47" s="13"/>
      <c r="D47" s="13"/>
      <c r="E47" s="12"/>
      <c r="F47" s="12"/>
      <c r="G47" s="12"/>
      <c r="H47" s="12"/>
      <c r="I47" s="13"/>
    </row>
    <row r="48" spans="1:9" ht="15.95" customHeight="1" x14ac:dyDescent="0.25">
      <c r="A48" s="39" t="s">
        <v>71</v>
      </c>
      <c r="B48" s="14" t="s">
        <v>72</v>
      </c>
      <c r="C48" s="15">
        <f t="shared" ref="C48:C52" si="23">F48/H48</f>
        <v>0.84279159623279409</v>
      </c>
      <c r="D48" s="15">
        <f t="shared" ref="D48:D52" si="24">F48/E48</f>
        <v>1.3022388059701491</v>
      </c>
      <c r="E48" s="16">
        <v>26.8</v>
      </c>
      <c r="F48" s="16">
        <v>34.9</v>
      </c>
      <c r="G48" s="16">
        <v>0</v>
      </c>
      <c r="H48" s="16">
        <v>41.41</v>
      </c>
      <c r="I48" s="17" t="s">
        <v>73</v>
      </c>
    </row>
    <row r="49" spans="1:9" ht="15.95" customHeight="1" x14ac:dyDescent="0.25">
      <c r="A49" s="39"/>
      <c r="B49" s="14" t="s">
        <v>74</v>
      </c>
      <c r="C49" s="15">
        <f t="shared" si="23"/>
        <v>0.40066088393225935</v>
      </c>
      <c r="D49" s="15">
        <f t="shared" si="24"/>
        <v>0.62179487179487181</v>
      </c>
      <c r="E49" s="16">
        <v>62.4</v>
      </c>
      <c r="F49" s="16">
        <v>38.799999999999997</v>
      </c>
      <c r="G49" s="16">
        <v>0</v>
      </c>
      <c r="H49" s="16">
        <v>96.84</v>
      </c>
      <c r="I49" s="17" t="s">
        <v>75</v>
      </c>
    </row>
    <row r="50" spans="1:9" ht="15.95" customHeight="1" x14ac:dyDescent="0.25">
      <c r="A50" s="39"/>
      <c r="B50" s="14" t="s">
        <v>76</v>
      </c>
      <c r="C50" s="15">
        <f t="shared" si="23"/>
        <v>3.1864645752555516</v>
      </c>
      <c r="D50" s="15">
        <f t="shared" si="24"/>
        <v>4.9210669569951007</v>
      </c>
      <c r="E50" s="16">
        <v>18.37</v>
      </c>
      <c r="F50" s="16">
        <v>90.4</v>
      </c>
      <c r="G50" s="16">
        <v>0</v>
      </c>
      <c r="H50" s="16">
        <v>28.37</v>
      </c>
      <c r="I50" s="17" t="s">
        <v>77</v>
      </c>
    </row>
    <row r="51" spans="1:9" ht="15.95" customHeight="1" x14ac:dyDescent="0.25">
      <c r="A51" s="51"/>
      <c r="B51" s="14" t="s">
        <v>78</v>
      </c>
      <c r="C51" s="15">
        <f t="shared" si="23"/>
        <v>0.93293207222699903</v>
      </c>
      <c r="D51" s="15">
        <v>1.3</v>
      </c>
      <c r="E51" s="16">
        <v>16.55</v>
      </c>
      <c r="F51" s="16">
        <v>21.7</v>
      </c>
      <c r="G51" s="16">
        <v>0</v>
      </c>
      <c r="H51" s="16">
        <v>23.26</v>
      </c>
      <c r="I51" s="17" t="s">
        <v>79</v>
      </c>
    </row>
    <row r="52" spans="1:9" ht="18" customHeight="1" x14ac:dyDescent="0.25">
      <c r="A52" s="51"/>
      <c r="B52" s="18" t="s">
        <v>22</v>
      </c>
      <c r="C52" s="19">
        <f t="shared" si="23"/>
        <v>0.97851274489151041</v>
      </c>
      <c r="D52" s="19">
        <f t="shared" si="24"/>
        <v>1.4969384466645179</v>
      </c>
      <c r="E52" s="20">
        <f>AVERAGE(E48:E51)</f>
        <v>31.03</v>
      </c>
      <c r="F52" s="20">
        <f t="shared" ref="F52" si="25">AVERAGE(F48:F51)</f>
        <v>46.449999999999996</v>
      </c>
      <c r="G52" s="20">
        <f t="shared" ref="G52" si="26">AVERAGE(G48:G51)</f>
        <v>0</v>
      </c>
      <c r="H52" s="20">
        <f t="shared" ref="H52" si="27">AVERAGE(H48:H51)</f>
        <v>47.47</v>
      </c>
      <c r="I52" s="21" t="s">
        <v>23</v>
      </c>
    </row>
    <row r="53" spans="1:9" s="27" customFormat="1" ht="18" customHeight="1" x14ac:dyDescent="0.2">
      <c r="A53" s="49" t="s">
        <v>80</v>
      </c>
      <c r="B53" s="49"/>
      <c r="C53" s="49"/>
      <c r="D53" s="49"/>
      <c r="E53" s="49"/>
      <c r="F53" s="49"/>
      <c r="G53" s="24"/>
      <c r="H53" s="25"/>
      <c r="I53" s="26"/>
    </row>
    <row r="54" spans="1:9" s="27" customFormat="1" ht="15" customHeight="1" x14ac:dyDescent="0.2">
      <c r="A54" s="49" t="s">
        <v>81</v>
      </c>
      <c r="B54" s="49"/>
      <c r="C54" s="49"/>
      <c r="D54" s="49"/>
      <c r="E54" s="49"/>
      <c r="F54" s="49"/>
      <c r="G54" s="49"/>
      <c r="H54" s="28"/>
      <c r="I54" s="28"/>
    </row>
    <row r="55" spans="1:9" s="27" customFormat="1" ht="15" customHeight="1" x14ac:dyDescent="0.2">
      <c r="A55" s="24"/>
      <c r="B55" s="24"/>
      <c r="C55" s="24"/>
      <c r="D55" s="32"/>
      <c r="E55" s="24"/>
      <c r="F55" s="24"/>
      <c r="G55" s="24"/>
      <c r="H55" s="50" t="s">
        <v>82</v>
      </c>
      <c r="I55" s="50"/>
    </row>
    <row r="56" spans="1:9" ht="15" customHeight="1" x14ac:dyDescent="0.25">
      <c r="G56" s="28"/>
      <c r="H56" s="50" t="s">
        <v>83</v>
      </c>
      <c r="I56" s="50" t="s">
        <v>83</v>
      </c>
    </row>
  </sheetData>
  <mergeCells count="28">
    <mergeCell ref="A54:G54"/>
    <mergeCell ref="H55:I55"/>
    <mergeCell ref="H56:I56"/>
    <mergeCell ref="A34:A36"/>
    <mergeCell ref="A38:B38"/>
    <mergeCell ref="A40:B40"/>
    <mergeCell ref="A42:A46"/>
    <mergeCell ref="A48:A52"/>
    <mergeCell ref="A53:F53"/>
    <mergeCell ref="H6:H7"/>
    <mergeCell ref="I6:I7"/>
    <mergeCell ref="A9:A13"/>
    <mergeCell ref="A15:A20"/>
    <mergeCell ref="A22:A26"/>
    <mergeCell ref="F6:F7"/>
    <mergeCell ref="G6:G7"/>
    <mergeCell ref="A28:A32"/>
    <mergeCell ref="A6:A7"/>
    <mergeCell ref="B6:B7"/>
    <mergeCell ref="C6:C7"/>
    <mergeCell ref="E6:E7"/>
    <mergeCell ref="D6:D7"/>
    <mergeCell ref="A4:I4"/>
    <mergeCell ref="A1:C1"/>
    <mergeCell ref="G1:I1"/>
    <mergeCell ref="A2:C2"/>
    <mergeCell ref="G2:I2"/>
    <mergeCell ref="A3:I3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JMD80</cp:lastModifiedBy>
  <cp:lastPrinted>2018-12-29T10:46:01Z</cp:lastPrinted>
  <dcterms:created xsi:type="dcterms:W3CDTF">2018-11-25T10:32:27Z</dcterms:created>
  <dcterms:modified xsi:type="dcterms:W3CDTF">2019-02-11T08:47:55Z</dcterms:modified>
</cp:coreProperties>
</file>