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1075" windowHeight="991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D48" i="1" l="1"/>
  <c r="D52" i="1"/>
  <c r="D49" i="1"/>
  <c r="F52" i="1"/>
  <c r="F46" i="1"/>
  <c r="F36" i="1"/>
  <c r="F32" i="1"/>
  <c r="F26" i="1"/>
  <c r="F20" i="1"/>
  <c r="F13" i="1"/>
  <c r="G52" i="1"/>
  <c r="G46" i="1"/>
  <c r="G36" i="1"/>
  <c r="G32" i="1"/>
  <c r="G26" i="1"/>
  <c r="G20" i="1"/>
  <c r="G13" i="1"/>
  <c r="C13" i="1" l="1"/>
  <c r="D19" i="1"/>
  <c r="D40" i="1" l="1"/>
  <c r="C52" i="1"/>
  <c r="C51" i="1"/>
  <c r="C50" i="1"/>
  <c r="C49" i="1"/>
  <c r="C48" i="1"/>
  <c r="C46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2" i="1"/>
  <c r="C11" i="1"/>
  <c r="D45" i="1"/>
  <c r="D44" i="1"/>
  <c r="D43" i="1"/>
  <c r="D42" i="1"/>
  <c r="D38" i="1"/>
  <c r="D35" i="1"/>
  <c r="D34" i="1"/>
  <c r="D31" i="1"/>
  <c r="D29" i="1"/>
  <c r="D28" i="1"/>
  <c r="D25" i="1"/>
  <c r="D24" i="1"/>
  <c r="D23" i="1"/>
  <c r="D22" i="1"/>
  <c r="D18" i="1"/>
  <c r="D17" i="1"/>
  <c r="D16" i="1"/>
  <c r="D15" i="1"/>
  <c r="D12" i="1"/>
  <c r="D11" i="1"/>
  <c r="D10" i="1"/>
  <c r="D9" i="1"/>
  <c r="E36" i="1"/>
  <c r="D36" i="1" s="1"/>
  <c r="E32" i="1"/>
  <c r="D32" i="1" s="1"/>
  <c r="E26" i="1"/>
  <c r="D26" i="1" s="1"/>
  <c r="E13" i="1"/>
  <c r="D13" i="1" s="1"/>
  <c r="H52" i="1" l="1"/>
  <c r="H46" i="1"/>
  <c r="E46" i="1"/>
  <c r="D46" i="1" s="1"/>
  <c r="H36" i="1"/>
  <c r="H32" i="1"/>
  <c r="H26" i="1"/>
  <c r="H20" i="1"/>
  <c r="E20" i="1"/>
  <c r="D20" i="1" s="1"/>
  <c r="H13" i="1"/>
  <c r="C10" i="1"/>
  <c r="C9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<sst xmlns="http://schemas.openxmlformats.org/spreadsheetml/2006/main" count="102" uniqueCount="88">
  <si>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</si>
  <si>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</si>
  <si>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</si>
  <si>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</si>
  <si>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</si>
  <si>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</si>
  <si>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</si>
  <si>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</si>
  <si>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</si>
  <si>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</si>
  <si>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</si>
  <si>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</si>
  <si>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</si>
  <si>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</si>
  <si>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</si>
  <si>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</si>
  <si>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</si>
  <si>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</si>
  <si>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</si>
  <si>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</si>
  <si>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</si>
  <si>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</si>
  <si>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</si>
  <si>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</si>
  <si>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</si>
  <si>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</si>
  <si>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</si>
  <si>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</si>
  <si>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</si>
  <si>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</si>
  <si>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</si>
  <si>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</si>
  <si>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</si>
  <si>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</si>
  <si>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</si>
  <si>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</si>
  <si>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</si>
  <si>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</si>
  <si>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</si>
  <si>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</si>
  <si>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</si>
  <si>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</si>
  <si>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</si>
  <si>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</si>
  <si>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</si>
  <si>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</si>
  <si>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</si>
  <si>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</si>
  <si>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</si>
  <si>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</si>
  <si>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</si>
  <si>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</si>
  <si>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</si>
  <si>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</si>
  <si>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</si>
  <si>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</si>
  <si>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</si>
  <si>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</si>
  <si>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</si>
  <si>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</si>
  <si>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</si>
  <si>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</si>
  <si>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</si>
  <si>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</si>
  <si>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</si>
  <si>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</si>
  <si>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</si>
  <si>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</si>
  <si>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</si>
  <si>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</si>
  <si>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</si>
  <si>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</si>
  <si>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</si>
  <si>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</si>
  <si>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</si>
  <si>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</si>
  <si>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</si>
  <si>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</si>
  <si>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</si>
  <si>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</si>
  <si>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</si>
  <si>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</si>
  <si>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</si>
  <si>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</si>
  <si>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</si>
  <si>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</si>
  <si>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10/01/2019</t>
  </si>
  <si>
    <t>Statistics of Rainfall 'mm' since the beginning of the season until the morning of 10/01/2019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</si>
</sst>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A54" sqref="A54:G54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f>F9/H9</f>
        <v>0.67903021127858043</v>
      </c>
      <c r="D9" s="15">
        <f>F9/E9</f>
        <v>1.6888150609080843</v>
      </c>
      <c r="E9" s="16">
        <v>180.6</v>
      </c>
      <c r="F9" s="16">
        <v>305</v>
      </c>
      <c r="G9" s="16">
        <v>1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f t="shared" ref="C10:C13" si="0">F10/H10</f>
        <v>0.68717511717085644</v>
      </c>
      <c r="D10" s="15">
        <f t="shared" ref="D10:D13" si="1">F10/E10</f>
        <v>1.6504297994269339</v>
      </c>
      <c r="E10" s="16">
        <v>244.3</v>
      </c>
      <c r="F10" s="16">
        <v>403.2</v>
      </c>
      <c r="G10" s="16">
        <v>3.5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si="0"/>
        <v>0.58711449840482099</v>
      </c>
      <c r="D11" s="15">
        <f t="shared" si="1"/>
        <v>1.4608599779492832</v>
      </c>
      <c r="E11" s="16">
        <v>90.7</v>
      </c>
      <c r="F11" s="16">
        <v>132.5</v>
      </c>
      <c r="G11" s="16">
        <v>1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f t="shared" si="0"/>
        <v>0.56435417617526251</v>
      </c>
      <c r="D12" s="15">
        <f t="shared" si="1"/>
        <v>1.2420894023103968</v>
      </c>
      <c r="E12" s="16">
        <v>199.1</v>
      </c>
      <c r="F12" s="16">
        <v>247.3</v>
      </c>
      <c r="G12" s="16">
        <v>5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 t="shared" si="0"/>
        <v>0.64007530297682069</v>
      </c>
      <c r="D13" s="19">
        <f t="shared" si="1"/>
        <v>1.5223170561074575</v>
      </c>
      <c r="E13" s="20">
        <f t="shared" ref="E13:G13" si="2">AVERAGE(E9:E12)</f>
        <v>178.67500000000001</v>
      </c>
      <c r="F13" s="20">
        <f t="shared" si="2"/>
        <v>272</v>
      </c>
      <c r="G13" s="20">
        <f t="shared" si="2"/>
        <v>2.625</v>
      </c>
      <c r="H13" s="20">
        <f t="shared" ref="H13" si="3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f t="shared" ref="C15:C20" si="4">F15/H15</f>
        <v>0.70422535211267601</v>
      </c>
      <c r="D15" s="15">
        <f>F15/E15</f>
        <v>1.6720479704797047</v>
      </c>
      <c r="E15" s="16">
        <v>216.8</v>
      </c>
      <c r="F15" s="16">
        <v>362.5</v>
      </c>
      <c r="G15" s="16">
        <v>2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f t="shared" si="4"/>
        <v>0.60907408964763265</v>
      </c>
      <c r="D16" s="15">
        <f t="shared" ref="D16:D20" si="5">F16/E16</f>
        <v>1.3801810385898046</v>
      </c>
      <c r="E16" s="16">
        <v>209.9</v>
      </c>
      <c r="F16" s="16">
        <v>289.7</v>
      </c>
      <c r="G16" s="16">
        <v>4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f t="shared" si="4"/>
        <v>0.53454719693339714</v>
      </c>
      <c r="D17" s="15">
        <f t="shared" si="5"/>
        <v>1.3069353327085285</v>
      </c>
      <c r="E17" s="16">
        <v>213.4</v>
      </c>
      <c r="F17" s="16">
        <v>278.89999999999998</v>
      </c>
      <c r="G17" s="16">
        <v>4.5999999999999996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f t="shared" si="4"/>
        <v>0.49643657096314397</v>
      </c>
      <c r="D18" s="15">
        <f t="shared" si="5"/>
        <v>1.2190000000000001</v>
      </c>
      <c r="E18" s="16">
        <v>100</v>
      </c>
      <c r="F18" s="16">
        <v>121.9</v>
      </c>
      <c r="G18" s="16">
        <v>4.8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si="4"/>
        <v>0.41639876305073326</v>
      </c>
      <c r="D19" s="15">
        <f t="shared" si="5"/>
        <v>1.0461538461538462</v>
      </c>
      <c r="E19" s="16">
        <v>130</v>
      </c>
      <c r="F19" s="16">
        <v>136</v>
      </c>
      <c r="G19" s="16">
        <v>0.5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4"/>
        <v>0.57045530873674621</v>
      </c>
      <c r="D20" s="19">
        <f t="shared" si="5"/>
        <v>1.3665095965980922</v>
      </c>
      <c r="E20" s="20">
        <f t="shared" ref="E20:H20" si="6">AVERAGE(E15:E19)</f>
        <v>174.02</v>
      </c>
      <c r="F20" s="20">
        <f t="shared" si="6"/>
        <v>237.8</v>
      </c>
      <c r="G20" s="20">
        <f t="shared" si="6"/>
        <v>3.1799999999999997</v>
      </c>
      <c r="H20" s="20">
        <f t="shared" si="6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f t="shared" ref="C22:C26" si="7">F22/H22</f>
        <v>0.42425605276965744</v>
      </c>
      <c r="D22" s="15">
        <f>F22/E22</f>
        <v>0.99124343257443082</v>
      </c>
      <c r="E22" s="16">
        <v>57.1</v>
      </c>
      <c r="F22" s="16">
        <v>56.6</v>
      </c>
      <c r="G22" s="16">
        <v>2.2000000000000002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f t="shared" si="7"/>
        <v>0.39539899352983465</v>
      </c>
      <c r="D23" s="15">
        <f t="shared" ref="D23:D26" si="8">F23/E23</f>
        <v>0.9200743494423792</v>
      </c>
      <c r="E23" s="16">
        <v>53.8</v>
      </c>
      <c r="F23" s="16">
        <v>49.5</v>
      </c>
      <c r="G23" s="16">
        <v>1.8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f t="shared" si="7"/>
        <v>0.3286920794339192</v>
      </c>
      <c r="D24" s="15">
        <f t="shared" si="8"/>
        <v>0.79558011049723754</v>
      </c>
      <c r="E24" s="16">
        <v>36.200000000000003</v>
      </c>
      <c r="F24" s="16">
        <v>28.8</v>
      </c>
      <c r="G24" s="16">
        <v>0.3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si="7"/>
        <v>0.35800000000000004</v>
      </c>
      <c r="D25" s="15">
        <f t="shared" si="8"/>
        <v>0.88907284768211925</v>
      </c>
      <c r="E25" s="16">
        <v>60.4</v>
      </c>
      <c r="F25" s="16">
        <v>53.7</v>
      </c>
      <c r="G25" s="16">
        <v>0.5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7"/>
        <v>0.38007335456047725</v>
      </c>
      <c r="D26" s="19">
        <f t="shared" si="8"/>
        <v>0.90891566265060242</v>
      </c>
      <c r="E26" s="20">
        <f t="shared" ref="E26" si="9">AVERAGE(E22:E25)</f>
        <v>51.875000000000007</v>
      </c>
      <c r="F26" s="20">
        <f>AVERAGE(F22:F25)</f>
        <v>47.150000000000006</v>
      </c>
      <c r="G26" s="20">
        <f>AVERAGE(G22:G25)</f>
        <v>1.2</v>
      </c>
      <c r="H26" s="20">
        <f t="shared" ref="H26" si="10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11">F28/H28</f>
        <v>0.34906356984627779</v>
      </c>
      <c r="D28" s="15">
        <f>F28/E28</f>
        <v>0.78668683812405449</v>
      </c>
      <c r="E28" s="16">
        <v>66.099999999999994</v>
      </c>
      <c r="F28" s="16">
        <v>52</v>
      </c>
      <c r="G28" s="16">
        <v>1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11"/>
        <v>0.17748978729398507</v>
      </c>
      <c r="D29" s="15">
        <f t="shared" ref="D29:D31" si="12">F29/E29</f>
        <v>0.39374999999999999</v>
      </c>
      <c r="E29" s="16">
        <v>32</v>
      </c>
      <c r="F29" s="16">
        <v>12.6</v>
      </c>
      <c r="G29" s="16">
        <v>0.2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11"/>
        <v>0.26509763351868615</v>
      </c>
      <c r="D30" s="15">
        <v>0.65</v>
      </c>
      <c r="E30" s="16">
        <v>31.8</v>
      </c>
      <c r="F30" s="16">
        <v>20.5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11"/>
        <v>0.19438810006761326</v>
      </c>
      <c r="D31" s="15">
        <f t="shared" si="12"/>
        <v>0.47717842323651449</v>
      </c>
      <c r="E31" s="16">
        <v>24.1</v>
      </c>
      <c r="F31" s="16">
        <v>11.5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11"/>
        <v>0.27100575115724507</v>
      </c>
      <c r="D32" s="19">
        <f>F32/E32</f>
        <v>0.6272727272727272</v>
      </c>
      <c r="E32" s="20">
        <f t="shared" ref="E32:G32" si="13">AVERAGE(E28:E31)</f>
        <v>38.5</v>
      </c>
      <c r="F32" s="20">
        <f t="shared" si="13"/>
        <v>24.15</v>
      </c>
      <c r="G32" s="20">
        <f t="shared" si="13"/>
        <v>0.3</v>
      </c>
      <c r="H32" s="20">
        <f t="shared" ref="H32" si="1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15">F34/H34</f>
        <v>0.70074169622702354</v>
      </c>
      <c r="D34" s="15">
        <f t="shared" ref="D34:D36" si="16">F34/E34</f>
        <v>1.5599425699928211</v>
      </c>
      <c r="E34" s="16">
        <v>139.30000000000001</v>
      </c>
      <c r="F34" s="16">
        <v>217.3</v>
      </c>
      <c r="G34" s="16">
        <v>2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15"/>
        <v>0.62448453608247423</v>
      </c>
      <c r="D35" s="15">
        <f t="shared" si="16"/>
        <v>1.3342511013215861</v>
      </c>
      <c r="E35" s="16">
        <v>181.6</v>
      </c>
      <c r="F35" s="16">
        <v>242.3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15"/>
        <v>0.65835840137516122</v>
      </c>
      <c r="D36" s="19">
        <f t="shared" si="16"/>
        <v>1.4322218759738239</v>
      </c>
      <c r="E36" s="20">
        <f t="shared" ref="E36:G36" si="17">AVERAGE(E34:E35)</f>
        <v>160.44999999999999</v>
      </c>
      <c r="F36" s="20">
        <f t="shared" si="17"/>
        <v>229.8</v>
      </c>
      <c r="G36" s="20">
        <f t="shared" si="17"/>
        <v>1</v>
      </c>
      <c r="H36" s="20">
        <f t="shared" ref="H36" si="18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0.82813284556344602</v>
      </c>
      <c r="D38" s="19">
        <f>F38/E38</f>
        <v>1.8427773343974463</v>
      </c>
      <c r="E38" s="20">
        <v>125.3</v>
      </c>
      <c r="F38" s="20">
        <v>230.9</v>
      </c>
      <c r="G38" s="20">
        <v>2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>F40/H40</f>
        <v>0.10243102977328598</v>
      </c>
      <c r="D40" s="19">
        <f>F40/E40</f>
        <v>0.25862068965517243</v>
      </c>
      <c r="E40" s="20">
        <v>29</v>
      </c>
      <c r="F40" s="20">
        <v>7.5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ref="C42:C46" si="19">F42/H42</f>
        <v>0.19906394359348406</v>
      </c>
      <c r="D42" s="15">
        <f t="shared" ref="D42:D52" si="20">F42/E42</f>
        <v>0.54674457429048418</v>
      </c>
      <c r="E42" s="16">
        <v>119.8</v>
      </c>
      <c r="F42" s="16">
        <v>65.5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19"/>
        <v>0.32999164578111945</v>
      </c>
      <c r="D43" s="15">
        <f t="shared" si="20"/>
        <v>0.97832817337461309</v>
      </c>
      <c r="E43" s="16">
        <v>64.599999999999994</v>
      </c>
      <c r="F43" s="16">
        <v>63.2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19"/>
        <v>0.28915564928218018</v>
      </c>
      <c r="D44" s="15">
        <f t="shared" si="20"/>
        <v>0.86319612590799033</v>
      </c>
      <c r="E44" s="16">
        <v>82.6</v>
      </c>
      <c r="F44" s="16">
        <v>71.3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19"/>
        <v>0.34104750304506698</v>
      </c>
      <c r="D45" s="15">
        <f t="shared" si="20"/>
        <v>0.94991922455573508</v>
      </c>
      <c r="E45" s="16">
        <v>61.9</v>
      </c>
      <c r="F45" s="16">
        <v>58.8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19"/>
        <v>0.27545101378319409</v>
      </c>
      <c r="D46" s="19">
        <f t="shared" si="20"/>
        <v>0.78686530860443915</v>
      </c>
      <c r="E46" s="20">
        <f t="shared" ref="E46:H46" si="21">AVERAGE(E42:E45)</f>
        <v>82.224999999999994</v>
      </c>
      <c r="F46" s="20">
        <f t="shared" si="21"/>
        <v>64.7</v>
      </c>
      <c r="G46" s="20">
        <f t="shared" si="21"/>
        <v>0</v>
      </c>
      <c r="H46" s="20">
        <f t="shared" si="21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ref="C48:C52" si="22">F48/H48</f>
        <v>0.58922965467278432</v>
      </c>
      <c r="D48" s="15">
        <f t="shared" si="20"/>
        <v>1.4969325153374231</v>
      </c>
      <c r="E48" s="16">
        <v>16.3</v>
      </c>
      <c r="F48" s="16">
        <v>24.4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f t="shared" si="22"/>
        <v>0.14043783560512185</v>
      </c>
      <c r="D49" s="15">
        <f t="shared" si="20"/>
        <v>0.37362637362637363</v>
      </c>
      <c r="E49" s="16">
        <v>36.4</v>
      </c>
      <c r="F49" s="16">
        <v>13.6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f t="shared" si="22"/>
        <v>2.9397250616848787</v>
      </c>
      <c r="D50" s="15">
        <v>6.25</v>
      </c>
      <c r="E50" s="16">
        <v>13.4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22"/>
        <v>0.58899398108340495</v>
      </c>
      <c r="D51" s="15">
        <v>1.0900000000000001</v>
      </c>
      <c r="E51" s="16">
        <v>12.5</v>
      </c>
      <c r="F51" s="16">
        <v>13.7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f t="shared" si="22"/>
        <v>0.71150200126395613</v>
      </c>
      <c r="D52" s="19">
        <f t="shared" si="20"/>
        <v>1.7232142857142856</v>
      </c>
      <c r="E52" s="20">
        <v>19.600000000000001</v>
      </c>
      <c r="F52" s="20">
        <f t="shared" ref="F52:G52" si="23">AVERAGE(F48:F51)</f>
        <v>33.774999999999999</v>
      </c>
      <c r="G52" s="20">
        <f t="shared" si="23"/>
        <v>0</v>
      </c>
      <c r="H52" s="20">
        <f t="shared" ref="H52" si="24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  <ignoredErrors>
    <ignoredError sqref="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2018-12-29T10:46:01Z</cp:lastPrinted>
  <dcterms:created xsi:type="dcterms:W3CDTF">2018-11-25T10:32:27Z</dcterms:created>
  <dcterms:modified xsi:type="dcterms:W3CDTF">2019-01-10T10:16:13Z</dcterms:modified>
</cp:coreProperties>
</file>