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E46" i="1" l="1"/>
  <c r="D25" i="1"/>
  <c r="D24" i="1"/>
  <c r="D23" i="1"/>
  <c r="D51" i="1"/>
  <c r="D50" i="1"/>
  <c r="E52" i="1"/>
  <c r="F52" i="1"/>
  <c r="F46" i="1"/>
  <c r="F36" i="1"/>
  <c r="F32" i="1"/>
  <c r="F26" i="1"/>
  <c r="F20" i="1"/>
  <c r="F13" i="1"/>
  <c r="G52" i="1"/>
  <c r="G46" i="1"/>
  <c r="G36" i="1"/>
  <c r="G32" i="1"/>
  <c r="G26" i="1"/>
  <c r="G20" i="1"/>
  <c r="G13" i="1"/>
  <c r="C52" i="1" l="1"/>
  <c r="C51" i="1"/>
  <c r="C50" i="1"/>
  <c r="C49" i="1"/>
  <c r="C48" i="1"/>
  <c r="C46" i="1"/>
  <c r="C45" i="1"/>
  <c r="C44" i="1"/>
  <c r="C43" i="1"/>
  <c r="C42" i="1"/>
  <c r="C40" i="1"/>
  <c r="C38" i="1"/>
  <c r="C36" i="1"/>
  <c r="C35" i="1"/>
  <c r="C34" i="1"/>
  <c r="C32" i="1"/>
  <c r="C31" i="1"/>
  <c r="C30" i="1"/>
  <c r="C29" i="1"/>
  <c r="C28" i="1"/>
  <c r="C26" i="1"/>
  <c r="C25" i="1"/>
  <c r="C24" i="1"/>
  <c r="C23" i="1"/>
  <c r="C22" i="1"/>
  <c r="C20" i="1"/>
  <c r="C19" i="1"/>
  <c r="C18" i="1"/>
  <c r="C17" i="1"/>
  <c r="C16" i="1"/>
  <c r="C15" i="1"/>
  <c r="C13" i="1"/>
  <c r="C12" i="1"/>
  <c r="C11" i="1"/>
  <c r="C10" i="1"/>
  <c r="C9" i="1"/>
  <c r="D52" i="1"/>
  <c r="D49" i="1"/>
  <c r="D48" i="1"/>
  <c r="D46" i="1"/>
  <c r="D45" i="1"/>
  <c r="D44" i="1"/>
  <c r="D43" i="1"/>
  <c r="D42" i="1"/>
  <c r="D40" i="1"/>
  <c r="D38" i="1"/>
  <c r="D35" i="1"/>
  <c r="D34" i="1"/>
  <c r="D31" i="1"/>
  <c r="D30" i="1"/>
  <c r="D29" i="1"/>
  <c r="D28" i="1"/>
  <c r="D22" i="1"/>
  <c r="D19" i="1"/>
  <c r="D18" i="1"/>
  <c r="D17" i="1"/>
  <c r="D16" i="1"/>
  <c r="D15" i="1"/>
  <c r="D11" i="1"/>
  <c r="D10" i="1"/>
  <c r="D9" i="1"/>
  <c r="E36" i="1"/>
  <c r="D36" i="1" s="1"/>
  <c r="E32" i="1"/>
  <c r="D32" i="1" s="1"/>
  <c r="E26" i="1"/>
  <c r="D26" i="1" s="1"/>
  <c r="E13" i="1"/>
  <c r="D13" i="1" s="1"/>
  <c r="H52" i="1" l="1"/>
  <c r="H46" i="1"/>
  <c r="H36" i="1"/>
  <c r="H32" i="1"/>
  <c r="H26" i="1"/>
  <c r="H20" i="1"/>
  <c r="E20" i="1"/>
  <c r="D20" i="1" s="1"/>
  <c r="H13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<sst xmlns="http://schemas.openxmlformats.org/spreadsheetml/2006/main" count="102" uniqueCount="88">
  <si>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</si>
  <si>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</si>
  <si>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</si>
  <si>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</si>
  <si>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</si>
  <si>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</si>
  <si>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</si>
  <si>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</si>
  <si>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</si>
  <si>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</si>
  <si>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</si>
  <si>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</si>
  <si>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</si>
  <si>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</si>
  <si>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</si>
  <si>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</si>
  <si>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</si>
  <si>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</si>
  <si>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</si>
  <si>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</si>
  <si>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</si>
  <si>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</si>
  <si>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</si>
  <si>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</si>
  <si>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</si>
  <si>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</si>
  <si>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</si>
  <si>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</si>
  <si>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</si>
  <si>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</si>
  <si>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</si>
  <si>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</si>
  <si>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</si>
  <si>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</si>
  <si>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</si>
  <si>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</si>
  <si>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</si>
  <si>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</si>
  <si>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</si>
  <si>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</si>
  <si>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</si>
  <si>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</si>
  <si>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</si>
  <si>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</si>
  <si>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</si>
  <si>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</si>
  <si>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</si>
  <si>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</si>
  <si>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</si>
  <si>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</si>
  <si>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</si>
  <si>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</si>
  <si>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</si>
  <si>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</si>
  <si>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</si>
  <si>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</si>
  <si>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</si>
  <si>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</si>
  <si>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</si>
  <si>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</si>
  <si>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</si>
  <si>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</si>
  <si>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</si>
  <si>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</si>
  <si>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</si>
  <si>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</si>
  <si>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</si>
  <si>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</si>
  <si>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</si>
  <si>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</si>
  <si>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</si>
  <si>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</si>
  <si>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</si>
  <si>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</si>
  <si>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</si>
  <si>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</si>
  <si>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</si>
  <si>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</si>
  <si>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</si>
  <si>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</si>
  <si>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</si>
  <si>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</si>
  <si>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</si>
  <si>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</si>
  <si>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</si>
  <si>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</si>
  <si>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2018/2019  حتى صباح يوم 10/02/2019</t>
  </si>
  <si>
    <t>Statistics of Rainfall 'mm' since the beginning of the season until the morning of 10/02/2019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</si>
</sst>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8" fillId="2" borderId="7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A3" sqref="A3:I3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34" t="s">
        <v>0</v>
      </c>
      <c r="B1" s="34"/>
      <c r="C1" s="34"/>
      <c r="D1" s="30"/>
      <c r="E1" s="1"/>
      <c r="F1" s="1"/>
      <c r="G1" s="35" t="s">
        <v>1</v>
      </c>
      <c r="H1" s="35"/>
      <c r="I1" s="35"/>
    </row>
    <row r="2" spans="1:9" s="4" customFormat="1" ht="21.95" customHeight="1" x14ac:dyDescent="0.25">
      <c r="A2" s="36" t="s">
        <v>2</v>
      </c>
      <c r="B2" s="36"/>
      <c r="C2" s="36"/>
      <c r="D2" s="31"/>
      <c r="E2" s="3"/>
      <c r="F2" s="3"/>
      <c r="G2" s="37" t="s">
        <v>3</v>
      </c>
      <c r="H2" s="37"/>
      <c r="I2" s="37"/>
    </row>
    <row r="3" spans="1:9" ht="21.95" customHeight="1" x14ac:dyDescent="0.25">
      <c r="A3" s="38" t="s">
        <v>86</v>
      </c>
      <c r="B3" s="38"/>
      <c r="C3" s="38"/>
      <c r="D3" s="38"/>
      <c r="E3" s="38"/>
      <c r="F3" s="38"/>
      <c r="G3" s="38"/>
      <c r="H3" s="38"/>
      <c r="I3" s="38"/>
    </row>
    <row r="4" spans="1:9" x14ac:dyDescent="0.25">
      <c r="A4" s="33" t="s">
        <v>87</v>
      </c>
      <c r="B4" s="33"/>
      <c r="C4" s="33"/>
      <c r="D4" s="33"/>
      <c r="E4" s="33"/>
      <c r="F4" s="33"/>
      <c r="G4" s="33"/>
      <c r="H4" s="33"/>
      <c r="I4" s="33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0" t="s">
        <v>4</v>
      </c>
      <c r="B6" s="42" t="s">
        <v>5</v>
      </c>
      <c r="C6" s="44" t="s">
        <v>6</v>
      </c>
      <c r="D6" s="44" t="s">
        <v>84</v>
      </c>
      <c r="E6" s="44" t="s">
        <v>7</v>
      </c>
      <c r="F6" s="44" t="s">
        <v>8</v>
      </c>
      <c r="G6" s="44" t="s">
        <v>85</v>
      </c>
      <c r="H6" s="44" t="s">
        <v>9</v>
      </c>
      <c r="I6" s="46" t="s">
        <v>10</v>
      </c>
    </row>
    <row r="7" spans="1:9" s="9" customFormat="1" ht="38.25" customHeight="1" x14ac:dyDescent="0.2">
      <c r="A7" s="41"/>
      <c r="B7" s="43"/>
      <c r="C7" s="45"/>
      <c r="D7" s="45"/>
      <c r="E7" s="45" t="s">
        <v>11</v>
      </c>
      <c r="F7" s="45" t="s">
        <v>11</v>
      </c>
      <c r="G7" s="45"/>
      <c r="H7" s="45"/>
      <c r="I7" s="47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9" t="s">
        <v>13</v>
      </c>
      <c r="B9" s="14" t="s">
        <v>14</v>
      </c>
      <c r="C9" s="15">
        <f>F9/H9</f>
        <v>0.85045751051940244</v>
      </c>
      <c r="D9" s="15">
        <f>F9/E9</f>
        <v>1.3488700564971752</v>
      </c>
      <c r="E9" s="16">
        <v>283.2</v>
      </c>
      <c r="F9" s="16">
        <v>382</v>
      </c>
      <c r="G9" s="16">
        <v>4</v>
      </c>
      <c r="H9" s="16">
        <v>449.17</v>
      </c>
      <c r="I9" s="17" t="s">
        <v>15</v>
      </c>
    </row>
    <row r="10" spans="1:9" ht="15.95" customHeight="1" x14ac:dyDescent="0.25">
      <c r="A10" s="39"/>
      <c r="B10" s="14" t="s">
        <v>16</v>
      </c>
      <c r="C10" s="15">
        <f t="shared" ref="C10:C13" si="0">F10/H10</f>
        <v>0.86374094588836814</v>
      </c>
      <c r="D10" s="15">
        <f t="shared" ref="D10:D13" si="1">F10/E10</f>
        <v>1.3267015706806282</v>
      </c>
      <c r="E10" s="16">
        <v>382</v>
      </c>
      <c r="F10" s="16">
        <v>506.8</v>
      </c>
      <c r="G10" s="16">
        <v>6.3</v>
      </c>
      <c r="H10" s="16">
        <v>586.75</v>
      </c>
      <c r="I10" s="17" t="s">
        <v>17</v>
      </c>
    </row>
    <row r="11" spans="1:9" ht="15.95" customHeight="1" x14ac:dyDescent="0.25">
      <c r="A11" s="39"/>
      <c r="B11" s="14" t="s">
        <v>18</v>
      </c>
      <c r="C11" s="15">
        <f t="shared" si="0"/>
        <v>0.75416518964906054</v>
      </c>
      <c r="D11" s="15">
        <f t="shared" si="1"/>
        <v>1.1762266758811335</v>
      </c>
      <c r="E11" s="16">
        <v>144.69999999999999</v>
      </c>
      <c r="F11" s="16">
        <v>170.2</v>
      </c>
      <c r="G11" s="16">
        <v>1.5</v>
      </c>
      <c r="H11" s="16">
        <v>225.68</v>
      </c>
      <c r="I11" s="17" t="s">
        <v>19</v>
      </c>
    </row>
    <row r="12" spans="1:9" ht="15.95" customHeight="1" x14ac:dyDescent="0.25">
      <c r="A12" s="39"/>
      <c r="B12" s="14" t="s">
        <v>20</v>
      </c>
      <c r="C12" s="15">
        <f t="shared" si="0"/>
        <v>0.71040620721131909</v>
      </c>
      <c r="D12" s="15">
        <v>1.25</v>
      </c>
      <c r="E12" s="16">
        <v>290.89999999999998</v>
      </c>
      <c r="F12" s="16">
        <v>311.3</v>
      </c>
      <c r="G12" s="16">
        <v>4</v>
      </c>
      <c r="H12" s="16">
        <v>438.2</v>
      </c>
      <c r="I12" s="17" t="s">
        <v>21</v>
      </c>
    </row>
    <row r="13" spans="1:9" s="22" customFormat="1" ht="18" customHeight="1" x14ac:dyDescent="0.25">
      <c r="A13" s="39"/>
      <c r="B13" s="18" t="s">
        <v>22</v>
      </c>
      <c r="C13" s="19">
        <f t="shared" si="0"/>
        <v>0.80615366513707487</v>
      </c>
      <c r="D13" s="19">
        <f t="shared" si="1"/>
        <v>1.2448219476744184</v>
      </c>
      <c r="E13" s="20">
        <f t="shared" ref="E13:G13" si="2">AVERAGE(E9:E12)</f>
        <v>275.20000000000005</v>
      </c>
      <c r="F13" s="20">
        <f t="shared" si="2"/>
        <v>342.57499999999999</v>
      </c>
      <c r="G13" s="20">
        <f t="shared" si="2"/>
        <v>3.95</v>
      </c>
      <c r="H13" s="20">
        <f t="shared" ref="H13" si="3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8" t="s">
        <v>24</v>
      </c>
      <c r="B15" s="14" t="s">
        <v>25</v>
      </c>
      <c r="C15" s="15">
        <f t="shared" ref="C15:C20" si="4">F15/H15</f>
        <v>0.88256435162700342</v>
      </c>
      <c r="D15" s="15">
        <f t="shared" ref="D15:D20" si="5">F15/E15</f>
        <v>1.3314771395076201</v>
      </c>
      <c r="E15" s="16">
        <v>341.2</v>
      </c>
      <c r="F15" s="16">
        <v>454.3</v>
      </c>
      <c r="G15" s="16">
        <v>10</v>
      </c>
      <c r="H15" s="16">
        <v>514.75</v>
      </c>
      <c r="I15" s="17" t="s">
        <v>26</v>
      </c>
    </row>
    <row r="16" spans="1:9" ht="15.95" customHeight="1" x14ac:dyDescent="0.25">
      <c r="A16" s="48"/>
      <c r="B16" s="14" t="s">
        <v>27</v>
      </c>
      <c r="C16" s="15">
        <f t="shared" si="4"/>
        <v>0.79450845177024643</v>
      </c>
      <c r="D16" s="15">
        <f t="shared" si="5"/>
        <v>1.1688833900402102</v>
      </c>
      <c r="E16" s="16">
        <v>323.3</v>
      </c>
      <c r="F16" s="16">
        <v>377.9</v>
      </c>
      <c r="G16" s="16">
        <v>8.8000000000000007</v>
      </c>
      <c r="H16" s="16">
        <v>475.64</v>
      </c>
      <c r="I16" s="17" t="s">
        <v>28</v>
      </c>
    </row>
    <row r="17" spans="1:9" ht="15.95" customHeight="1" x14ac:dyDescent="0.25">
      <c r="A17" s="48"/>
      <c r="B17" s="14" t="s">
        <v>29</v>
      </c>
      <c r="C17" s="15">
        <f t="shared" si="4"/>
        <v>0.73080977479635845</v>
      </c>
      <c r="D17" s="15">
        <f t="shared" si="5"/>
        <v>1.1097206053550639</v>
      </c>
      <c r="E17" s="16">
        <v>343.6</v>
      </c>
      <c r="F17" s="16">
        <v>381.3</v>
      </c>
      <c r="G17" s="16">
        <v>9</v>
      </c>
      <c r="H17" s="16">
        <v>521.75</v>
      </c>
      <c r="I17" s="17" t="s">
        <v>30</v>
      </c>
    </row>
    <row r="18" spans="1:9" ht="15.95" customHeight="1" x14ac:dyDescent="0.25">
      <c r="A18" s="48"/>
      <c r="B18" s="14" t="s">
        <v>31</v>
      </c>
      <c r="C18" s="15">
        <f t="shared" si="4"/>
        <v>0.71977194054164118</v>
      </c>
      <c r="D18" s="15">
        <f t="shared" si="5"/>
        <v>1.0953827083978929</v>
      </c>
      <c r="E18" s="16">
        <v>161.35</v>
      </c>
      <c r="F18" s="16">
        <v>176.74</v>
      </c>
      <c r="G18" s="16">
        <v>2.6</v>
      </c>
      <c r="H18" s="16">
        <v>245.55</v>
      </c>
      <c r="I18" s="17" t="s">
        <v>32</v>
      </c>
    </row>
    <row r="19" spans="1:9" ht="15.95" customHeight="1" x14ac:dyDescent="0.25">
      <c r="A19" s="48"/>
      <c r="B19" s="14" t="s">
        <v>33</v>
      </c>
      <c r="C19" s="15">
        <f t="shared" si="4"/>
        <v>0.57897798597715922</v>
      </c>
      <c r="D19" s="15">
        <f t="shared" si="5"/>
        <v>0.89727164887307231</v>
      </c>
      <c r="E19" s="16">
        <v>210.75</v>
      </c>
      <c r="F19" s="16">
        <v>189.1</v>
      </c>
      <c r="G19" s="16">
        <v>0.8</v>
      </c>
      <c r="H19" s="16">
        <v>326.61</v>
      </c>
      <c r="I19" s="17" t="s">
        <v>34</v>
      </c>
    </row>
    <row r="20" spans="1:9" ht="18" customHeight="1" x14ac:dyDescent="0.25">
      <c r="A20" s="48"/>
      <c r="B20" s="18" t="s">
        <v>22</v>
      </c>
      <c r="C20" s="19">
        <f t="shared" si="4"/>
        <v>0.75773161253178534</v>
      </c>
      <c r="D20" s="19">
        <f t="shared" si="5"/>
        <v>1.1442834371830168</v>
      </c>
      <c r="E20" s="20">
        <f t="shared" ref="E20:H20" si="6">AVERAGE(E15:E19)</f>
        <v>276.04000000000002</v>
      </c>
      <c r="F20" s="20">
        <f t="shared" si="6"/>
        <v>315.86799999999999</v>
      </c>
      <c r="G20" s="20">
        <f t="shared" si="6"/>
        <v>6.24</v>
      </c>
      <c r="H20" s="20">
        <f t="shared" si="6"/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9" t="s">
        <v>35</v>
      </c>
      <c r="B22" s="14" t="s">
        <v>36</v>
      </c>
      <c r="C22" s="15">
        <f t="shared" ref="C22:C26" si="7">F22/H22</f>
        <v>0.59740649126752121</v>
      </c>
      <c r="D22" s="15">
        <f t="shared" ref="D22:D26" si="8">F22/E22</f>
        <v>0.87103825136612023</v>
      </c>
      <c r="E22" s="16">
        <v>91.5</v>
      </c>
      <c r="F22" s="16">
        <v>79.7</v>
      </c>
      <c r="G22" s="16">
        <v>0</v>
      </c>
      <c r="H22" s="16">
        <v>133.41</v>
      </c>
      <c r="I22" s="17" t="s">
        <v>37</v>
      </c>
    </row>
    <row r="23" spans="1:9" ht="15.95" customHeight="1" x14ac:dyDescent="0.25">
      <c r="A23" s="39"/>
      <c r="B23" s="14" t="s">
        <v>38</v>
      </c>
      <c r="C23" s="15">
        <f t="shared" si="7"/>
        <v>0.65420560747663559</v>
      </c>
      <c r="D23" s="15">
        <f t="shared" si="8"/>
        <v>0.99635036496350371</v>
      </c>
      <c r="E23" s="16">
        <v>82.2</v>
      </c>
      <c r="F23" s="16">
        <v>81.900000000000006</v>
      </c>
      <c r="G23" s="16">
        <v>0.3</v>
      </c>
      <c r="H23" s="16">
        <v>125.19</v>
      </c>
      <c r="I23" s="17" t="s">
        <v>39</v>
      </c>
    </row>
    <row r="24" spans="1:9" ht="15.95" customHeight="1" x14ac:dyDescent="0.25">
      <c r="A24" s="39"/>
      <c r="B24" s="14" t="s">
        <v>40</v>
      </c>
      <c r="C24" s="15">
        <f t="shared" si="7"/>
        <v>0.58776535037662636</v>
      </c>
      <c r="D24" s="15">
        <f t="shared" si="8"/>
        <v>0.9363636363636364</v>
      </c>
      <c r="E24" s="16">
        <v>55</v>
      </c>
      <c r="F24" s="16">
        <v>51.5</v>
      </c>
      <c r="G24" s="16">
        <v>0.2</v>
      </c>
      <c r="H24" s="16">
        <v>87.62</v>
      </c>
      <c r="I24" s="17" t="s">
        <v>41</v>
      </c>
    </row>
    <row r="25" spans="1:9" ht="15.95" customHeight="1" x14ac:dyDescent="0.25">
      <c r="A25" s="39"/>
      <c r="B25" s="14" t="s">
        <v>42</v>
      </c>
      <c r="C25" s="15">
        <f t="shared" si="7"/>
        <v>0.50266666666666671</v>
      </c>
      <c r="D25" s="15">
        <f t="shared" si="8"/>
        <v>0.76393110435663636</v>
      </c>
      <c r="E25" s="16">
        <v>98.7</v>
      </c>
      <c r="F25" s="16">
        <v>75.400000000000006</v>
      </c>
      <c r="G25" s="16">
        <v>0</v>
      </c>
      <c r="H25" s="16">
        <v>150</v>
      </c>
      <c r="I25" s="17" t="s">
        <v>43</v>
      </c>
    </row>
    <row r="26" spans="1:9" ht="18" customHeight="1" x14ac:dyDescent="0.25">
      <c r="A26" s="39"/>
      <c r="B26" s="18" t="s">
        <v>22</v>
      </c>
      <c r="C26" s="19">
        <f t="shared" si="7"/>
        <v>0.58139534883720922</v>
      </c>
      <c r="D26" s="19">
        <f t="shared" si="8"/>
        <v>0.88118509468540018</v>
      </c>
      <c r="E26" s="20">
        <f>AVERAGE(E22:E25)</f>
        <v>81.849999999999994</v>
      </c>
      <c r="F26" s="20">
        <f>AVERAGE(F22:F25)</f>
        <v>72.125</v>
      </c>
      <c r="G26" s="20">
        <f>AVERAGE(G22:G25)</f>
        <v>0.125</v>
      </c>
      <c r="H26" s="20">
        <f t="shared" ref="H26" si="9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9" t="s">
        <v>44</v>
      </c>
      <c r="B28" s="14" t="s">
        <v>45</v>
      </c>
      <c r="C28" s="15">
        <f t="shared" ref="C28:C32" si="10">F28/H28</f>
        <v>0.51621131771497619</v>
      </c>
      <c r="D28" s="15">
        <f t="shared" ref="D28:D32" si="11">F28/E28</f>
        <v>0.74951267056530224</v>
      </c>
      <c r="E28" s="16">
        <v>102.6</v>
      </c>
      <c r="F28" s="16">
        <v>76.900000000000006</v>
      </c>
      <c r="G28" s="16">
        <v>0</v>
      </c>
      <c r="H28" s="16">
        <v>148.97</v>
      </c>
      <c r="I28" s="17" t="s">
        <v>46</v>
      </c>
    </row>
    <row r="29" spans="1:9" ht="15.95" customHeight="1" x14ac:dyDescent="0.25">
      <c r="A29" s="39"/>
      <c r="B29" s="14" t="s">
        <v>47</v>
      </c>
      <c r="C29" s="15">
        <f t="shared" si="10"/>
        <v>0.45358501197351747</v>
      </c>
      <c r="D29" s="15">
        <f t="shared" si="11"/>
        <v>0.66943866943866948</v>
      </c>
      <c r="E29" s="16">
        <v>48.1</v>
      </c>
      <c r="F29" s="16">
        <v>32.200000000000003</v>
      </c>
      <c r="G29" s="16">
        <v>0</v>
      </c>
      <c r="H29" s="16">
        <v>70.989999999999995</v>
      </c>
      <c r="I29" s="17" t="s">
        <v>48</v>
      </c>
    </row>
    <row r="30" spans="1:9" ht="15.95" customHeight="1" x14ac:dyDescent="0.25">
      <c r="A30" s="39"/>
      <c r="B30" s="14" t="s">
        <v>49</v>
      </c>
      <c r="C30" s="15">
        <f t="shared" si="10"/>
        <v>0.34268718479244797</v>
      </c>
      <c r="D30" s="15">
        <f t="shared" si="11"/>
        <v>0.56144067796610164</v>
      </c>
      <c r="E30" s="16">
        <v>47.2</v>
      </c>
      <c r="F30" s="16">
        <v>26.5</v>
      </c>
      <c r="G30" s="16">
        <v>3</v>
      </c>
      <c r="H30" s="16">
        <v>77.33</v>
      </c>
      <c r="I30" s="17" t="s">
        <v>50</v>
      </c>
    </row>
    <row r="31" spans="1:9" ht="15.95" customHeight="1" x14ac:dyDescent="0.25">
      <c r="A31" s="39"/>
      <c r="B31" s="14" t="s">
        <v>51</v>
      </c>
      <c r="C31" s="15">
        <f t="shared" si="10"/>
        <v>0.47329276538201492</v>
      </c>
      <c r="D31" s="15">
        <f t="shared" si="11"/>
        <v>0.73976221928665786</v>
      </c>
      <c r="E31" s="16">
        <v>37.85</v>
      </c>
      <c r="F31" s="16">
        <v>28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9"/>
      <c r="B32" s="18" t="s">
        <v>22</v>
      </c>
      <c r="C32" s="19">
        <f t="shared" si="10"/>
        <v>0.4589704025810073</v>
      </c>
      <c r="D32" s="19">
        <f t="shared" si="11"/>
        <v>0.69395546129374353</v>
      </c>
      <c r="E32" s="20">
        <f t="shared" ref="E32:G32" si="12">AVERAGE(E28:E31)</f>
        <v>58.937499999999993</v>
      </c>
      <c r="F32" s="20">
        <f t="shared" si="12"/>
        <v>40.900000000000006</v>
      </c>
      <c r="G32" s="20">
        <f t="shared" si="12"/>
        <v>0.75</v>
      </c>
      <c r="H32" s="20">
        <f t="shared" ref="H32" si="13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9" t="s">
        <v>53</v>
      </c>
      <c r="B34" s="14" t="s">
        <v>54</v>
      </c>
      <c r="C34" s="15">
        <f t="shared" ref="C34:C36" si="14">F34/H34</f>
        <v>0.87165430506288288</v>
      </c>
      <c r="D34" s="15">
        <f t="shared" ref="D34:D36" si="15">F34/E34</f>
        <v>1.2859181731684111</v>
      </c>
      <c r="E34" s="16">
        <v>210.2</v>
      </c>
      <c r="F34" s="16">
        <v>270.3</v>
      </c>
      <c r="G34" s="16">
        <v>5.3</v>
      </c>
      <c r="H34" s="16">
        <v>310.10000000000002</v>
      </c>
      <c r="I34" s="17" t="s">
        <v>55</v>
      </c>
    </row>
    <row r="35" spans="1:9" ht="15.95" customHeight="1" x14ac:dyDescent="0.25">
      <c r="A35" s="39"/>
      <c r="B35" s="14" t="s">
        <v>56</v>
      </c>
      <c r="C35" s="15">
        <f t="shared" si="14"/>
        <v>0.87835051546391751</v>
      </c>
      <c r="D35" s="15">
        <f t="shared" si="15"/>
        <v>1.2850678733031675</v>
      </c>
      <c r="E35" s="16">
        <v>265.2</v>
      </c>
      <c r="F35" s="16">
        <v>340.8</v>
      </c>
      <c r="G35" s="16">
        <v>10.199999999999999</v>
      </c>
      <c r="H35" s="16">
        <v>388</v>
      </c>
      <c r="I35" s="17" t="s">
        <v>57</v>
      </c>
    </row>
    <row r="36" spans="1:9" ht="18" customHeight="1" x14ac:dyDescent="0.25">
      <c r="A36" s="39"/>
      <c r="B36" s="18" t="s">
        <v>22</v>
      </c>
      <c r="C36" s="19">
        <f t="shared" si="14"/>
        <v>0.87537602062741726</v>
      </c>
      <c r="D36" s="19">
        <f t="shared" si="15"/>
        <v>1.2854438367690366</v>
      </c>
      <c r="E36" s="20">
        <f t="shared" ref="E36:G36" si="16">AVERAGE(E34:E35)</f>
        <v>237.7</v>
      </c>
      <c r="F36" s="20">
        <f t="shared" si="16"/>
        <v>305.55</v>
      </c>
      <c r="G36" s="20">
        <f t="shared" si="16"/>
        <v>7.75</v>
      </c>
      <c r="H36" s="20">
        <f t="shared" ref="H36" si="17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9" t="s">
        <v>58</v>
      </c>
      <c r="B38" s="39"/>
      <c r="C38" s="19">
        <f>F38/H38</f>
        <v>0.96478014489634889</v>
      </c>
      <c r="D38" s="19">
        <f>F38/E38</f>
        <v>1.4083769633507854</v>
      </c>
      <c r="E38" s="20">
        <v>191</v>
      </c>
      <c r="F38" s="20">
        <v>269</v>
      </c>
      <c r="G38" s="20">
        <v>3.7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9" t="s">
        <v>60</v>
      </c>
      <c r="B40" s="39"/>
      <c r="C40" s="19">
        <f>F40/H40</f>
        <v>0.32777929527451516</v>
      </c>
      <c r="D40" s="19">
        <f>F40/E40</f>
        <v>0.51282051282051289</v>
      </c>
      <c r="E40" s="20">
        <v>46.8</v>
      </c>
      <c r="F40" s="20">
        <v>24</v>
      </c>
      <c r="G40" s="20">
        <v>2.5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9" t="s">
        <v>62</v>
      </c>
      <c r="B42" s="14" t="s">
        <v>63</v>
      </c>
      <c r="C42" s="15">
        <f t="shared" ref="C42:C46" si="18">F42/H42</f>
        <v>0.32123753950887429</v>
      </c>
      <c r="D42" s="15">
        <f t="shared" ref="D42:D46" si="19">F42/E42</f>
        <v>0.50792888034598749</v>
      </c>
      <c r="E42" s="16">
        <v>208.1</v>
      </c>
      <c r="F42" s="16">
        <v>105.7</v>
      </c>
      <c r="G42" s="16">
        <v>0</v>
      </c>
      <c r="H42" s="16">
        <v>329.04</v>
      </c>
      <c r="I42" s="23" t="s">
        <v>64</v>
      </c>
    </row>
    <row r="43" spans="1:9" ht="15.95" customHeight="1" x14ac:dyDescent="0.25">
      <c r="A43" s="51"/>
      <c r="B43" s="14" t="s">
        <v>65</v>
      </c>
      <c r="C43" s="15">
        <f t="shared" si="18"/>
        <v>0.41353383458646614</v>
      </c>
      <c r="D43" s="15">
        <f t="shared" si="19"/>
        <v>0.64864864864864868</v>
      </c>
      <c r="E43" s="16">
        <v>122.1</v>
      </c>
      <c r="F43" s="16">
        <v>79.2</v>
      </c>
      <c r="G43" s="16">
        <v>0</v>
      </c>
      <c r="H43" s="16">
        <v>191.52</v>
      </c>
      <c r="I43" s="23" t="s">
        <v>66</v>
      </c>
    </row>
    <row r="44" spans="1:9" ht="15.95" customHeight="1" x14ac:dyDescent="0.25">
      <c r="A44" s="51"/>
      <c r="B44" s="14" t="s">
        <v>67</v>
      </c>
      <c r="C44" s="15">
        <f t="shared" si="18"/>
        <v>0.35647659988644659</v>
      </c>
      <c r="D44" s="15">
        <f t="shared" si="19"/>
        <v>0.5717073170731708</v>
      </c>
      <c r="E44" s="16">
        <v>153.75</v>
      </c>
      <c r="F44" s="16">
        <v>87.9</v>
      </c>
      <c r="G44" s="16">
        <v>0</v>
      </c>
      <c r="H44" s="16">
        <v>246.58</v>
      </c>
      <c r="I44" s="23" t="s">
        <v>68</v>
      </c>
    </row>
    <row r="45" spans="1:9" ht="15.95" customHeight="1" x14ac:dyDescent="0.25">
      <c r="A45" s="51"/>
      <c r="B45" s="14" t="s">
        <v>69</v>
      </c>
      <c r="C45" s="15">
        <f t="shared" si="18"/>
        <v>0.41296908531987708</v>
      </c>
      <c r="D45" s="15">
        <f t="shared" si="19"/>
        <v>0.66542056074766354</v>
      </c>
      <c r="E45" s="16">
        <v>107</v>
      </c>
      <c r="F45" s="16">
        <v>71.2</v>
      </c>
      <c r="G45" s="16">
        <v>0</v>
      </c>
      <c r="H45" s="16">
        <v>172.41</v>
      </c>
      <c r="I45" s="23" t="s">
        <v>70</v>
      </c>
    </row>
    <row r="46" spans="1:9" ht="18" customHeight="1" x14ac:dyDescent="0.25">
      <c r="A46" s="51"/>
      <c r="B46" s="18" t="s">
        <v>22</v>
      </c>
      <c r="C46" s="19">
        <f t="shared" si="18"/>
        <v>0.36613272311212813</v>
      </c>
      <c r="D46" s="19">
        <f t="shared" si="19"/>
        <v>0.58211354598527787</v>
      </c>
      <c r="E46" s="20">
        <f>AVERAGE(E42:E45)</f>
        <v>147.73750000000001</v>
      </c>
      <c r="F46" s="20">
        <f t="shared" ref="F46" si="20">AVERAGE(F42:F45)</f>
        <v>86</v>
      </c>
      <c r="G46" s="20">
        <f t="shared" ref="G46:H46" si="21">AVERAGE(G42:G45)</f>
        <v>0</v>
      </c>
      <c r="H46" s="20">
        <f t="shared" si="21"/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9" t="s">
        <v>71</v>
      </c>
      <c r="B48" s="14" t="s">
        <v>72</v>
      </c>
      <c r="C48" s="15">
        <f t="shared" ref="C48:C52" si="22">F48/H48</f>
        <v>0.84279159623279409</v>
      </c>
      <c r="D48" s="15">
        <f t="shared" ref="D48:D52" si="23">F48/E48</f>
        <v>1.3071161048689139</v>
      </c>
      <c r="E48" s="16">
        <v>26.7</v>
      </c>
      <c r="F48" s="16">
        <v>34.9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9"/>
      <c r="B49" s="14" t="s">
        <v>74</v>
      </c>
      <c r="C49" s="15">
        <f t="shared" si="22"/>
        <v>0.40066088393225935</v>
      </c>
      <c r="D49" s="15">
        <f t="shared" si="23"/>
        <v>0.62884927066450558</v>
      </c>
      <c r="E49" s="16">
        <v>61.7</v>
      </c>
      <c r="F49" s="16">
        <v>38.799999999999997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9"/>
      <c r="B50" s="14" t="s">
        <v>76</v>
      </c>
      <c r="C50" s="15">
        <f t="shared" si="22"/>
        <v>3.1864645752555516</v>
      </c>
      <c r="D50" s="15">
        <f t="shared" si="23"/>
        <v>4.9398907103825138</v>
      </c>
      <c r="E50" s="16">
        <v>18.3</v>
      </c>
      <c r="F50" s="16">
        <v>90.4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51"/>
      <c r="B51" s="14" t="s">
        <v>78</v>
      </c>
      <c r="C51" s="15">
        <f t="shared" si="22"/>
        <v>0.93293207222699903</v>
      </c>
      <c r="D51" s="15">
        <f t="shared" si="23"/>
        <v>1.3072289156626504</v>
      </c>
      <c r="E51" s="16">
        <v>16.600000000000001</v>
      </c>
      <c r="F51" s="16">
        <v>21.7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51"/>
      <c r="B52" s="18" t="s">
        <v>22</v>
      </c>
      <c r="C52" s="19">
        <f t="shared" si="22"/>
        <v>0.97851274489151041</v>
      </c>
      <c r="D52" s="19">
        <f t="shared" si="23"/>
        <v>1.5068937550689372</v>
      </c>
      <c r="E52" s="20">
        <f>AVERAGE(E48:E51)</f>
        <v>30.825000000000003</v>
      </c>
      <c r="F52" s="20">
        <f t="shared" ref="F52" si="24">AVERAGE(F48:F51)</f>
        <v>46.449999999999996</v>
      </c>
      <c r="G52" s="20">
        <f t="shared" ref="G52" si="25">AVERAGE(G48:G51)</f>
        <v>0</v>
      </c>
      <c r="H52" s="20">
        <f t="shared" ref="H52" si="26">AVERAGE(H48:H51)</f>
        <v>47.47</v>
      </c>
      <c r="I52" s="21" t="s">
        <v>23</v>
      </c>
    </row>
    <row r="53" spans="1:9" s="27" customFormat="1" ht="18" customHeight="1" x14ac:dyDescent="0.2">
      <c r="A53" s="49" t="s">
        <v>80</v>
      </c>
      <c r="B53" s="49"/>
      <c r="C53" s="49"/>
      <c r="D53" s="49"/>
      <c r="E53" s="49"/>
      <c r="F53" s="49"/>
      <c r="G53" s="24"/>
      <c r="H53" s="25"/>
      <c r="I53" s="26"/>
    </row>
    <row r="54" spans="1:9" s="27" customFormat="1" ht="15" customHeight="1" x14ac:dyDescent="0.2">
      <c r="A54" s="49" t="s">
        <v>81</v>
      </c>
      <c r="B54" s="49"/>
      <c r="C54" s="49"/>
      <c r="D54" s="49"/>
      <c r="E54" s="49"/>
      <c r="F54" s="49"/>
      <c r="G54" s="49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50" t="s">
        <v>82</v>
      </c>
      <c r="I55" s="50"/>
    </row>
    <row r="56" spans="1:9" ht="15" customHeight="1" x14ac:dyDescent="0.25">
      <c r="G56" s="28"/>
      <c r="H56" s="50" t="s">
        <v>83</v>
      </c>
      <c r="I56" s="50" t="s">
        <v>83</v>
      </c>
    </row>
  </sheetData>
  <mergeCells count="28"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  <mergeCell ref="H6:H7"/>
    <mergeCell ref="I6:I7"/>
    <mergeCell ref="A9:A13"/>
    <mergeCell ref="A15:A20"/>
    <mergeCell ref="A22:A26"/>
    <mergeCell ref="F6:F7"/>
    <mergeCell ref="G6:G7"/>
    <mergeCell ref="A28:A32"/>
    <mergeCell ref="A6:A7"/>
    <mergeCell ref="B6:B7"/>
    <mergeCell ref="C6:C7"/>
    <mergeCell ref="E6:E7"/>
    <mergeCell ref="D6:D7"/>
    <mergeCell ref="A4:I4"/>
    <mergeCell ref="A1:C1"/>
    <mergeCell ref="G1:I1"/>
    <mergeCell ref="A2:C2"/>
    <mergeCell ref="G2:I2"/>
    <mergeCell ref="A3:I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JMD80</cp:lastModifiedBy>
  <cp:lastPrinted>2018-12-29T10:46:01Z</cp:lastPrinted>
  <dcterms:created xsi:type="dcterms:W3CDTF">2018-11-25T10:32:27Z</dcterms:created>
  <dcterms:modified xsi:type="dcterms:W3CDTF">2019-02-10T10:25:50Z</dcterms:modified>
</cp:coreProperties>
</file>