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E46" i="1" l="1"/>
  <c r="E32" i="1"/>
  <c r="E26" i="1"/>
  <c r="E13" i="1"/>
  <c r="C51" i="1" l="1"/>
  <c r="C50" i="1"/>
  <c r="C49" i="1"/>
  <c r="C48" i="1"/>
  <c r="C45" i="1"/>
  <c r="C44" i="1"/>
  <c r="C43" i="1"/>
  <c r="C42" i="1"/>
  <c r="C40" i="1"/>
  <c r="C38" i="1"/>
  <c r="C35" i="1"/>
  <c r="C34" i="1"/>
  <c r="C31" i="1"/>
  <c r="C30" i="1"/>
  <c r="C29" i="1"/>
  <c r="C28" i="1"/>
  <c r="C19" i="1"/>
  <c r="C18" i="1"/>
  <c r="C17" i="1"/>
  <c r="C16" i="1"/>
  <c r="C15" i="1"/>
  <c r="D44" i="1"/>
  <c r="D43" i="1"/>
  <c r="D40" i="1"/>
  <c r="D28" i="1"/>
  <c r="D12" i="1"/>
  <c r="D10" i="1"/>
  <c r="D9" i="1"/>
  <c r="E52" i="1"/>
  <c r="G52" i="1"/>
  <c r="G46" i="1"/>
  <c r="G36" i="1"/>
  <c r="G32" i="1"/>
  <c r="G26" i="1"/>
  <c r="G20" i="1"/>
  <c r="G13" i="1"/>
  <c r="F52" i="1"/>
  <c r="C52" i="1" s="1"/>
  <c r="F46" i="1"/>
  <c r="C46" i="1" s="1"/>
  <c r="F36" i="1"/>
  <c r="C36" i="1" s="1"/>
  <c r="F32" i="1"/>
  <c r="D32" i="1" s="1"/>
  <c r="F26" i="1"/>
  <c r="F20" i="1"/>
  <c r="C20" i="1" s="1"/>
  <c r="F13" i="1"/>
  <c r="C32" i="1" l="1"/>
  <c r="D11" i="1"/>
  <c r="H52" i="1" l="1"/>
  <c r="H46" i="1"/>
  <c r="H36" i="1"/>
  <c r="H32" i="1"/>
  <c r="H26" i="1"/>
  <c r="H20" i="1"/>
  <c r="E20" i="1"/>
  <c r="D20" i="1" s="1"/>
  <c r="H13" i="1"/>
  <c r="C13" i="1"/>
  <c r="D13" i="1"/>
  <c r="C12" i="1"/>
  <c r="C11" i="1"/>
  <c r="C10" i="1"/>
  <c r="C9" i="1"/>
</calcChain>
</file>

<file path=xl/sharedStrings.xml><?xml version="1.0" encoding="utf-8"?>
<sst xmlns="http://schemas.openxmlformats.org/spreadsheetml/2006/main" count="102" uniqueCount="88">
  <si>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</si>
  <si>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</si>
  <si>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</si>
  <si>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</si>
  <si>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</si>
  <si>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</si>
  <si>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</si>
  <si>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</si>
  <si>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</si>
  <si>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</si>
  <si>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</si>
  <si>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</si>
  <si>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</si>
  <si>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</si>
  <si>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</si>
  <si>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</si>
  <si>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</si>
  <si>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</si>
  <si>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</si>
  <si>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</si>
  <si>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</si>
  <si>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</si>
  <si>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</si>
  <si>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</si>
  <si>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</si>
  <si>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</si>
  <si>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</si>
  <si>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</si>
  <si>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</si>
  <si>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</si>
  <si>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</si>
  <si>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</si>
  <si>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</si>
  <si>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</si>
  <si>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</si>
  <si>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</si>
  <si>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</si>
  <si>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</si>
  <si>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</si>
  <si>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</si>
  <si>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</si>
  <si>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</si>
  <si>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</si>
  <si>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</si>
  <si>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</si>
  <si>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</si>
  <si>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</si>
  <si>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</si>
  <si>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</si>
  <si>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</si>
  <si>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</si>
  <si>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</si>
  <si>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</si>
  <si>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</si>
  <si>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</si>
  <si>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</si>
  <si>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</si>
  <si>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</si>
  <si>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</si>
  <si>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</si>
  <si>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</si>
  <si>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</si>
  <si>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</si>
  <si>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</si>
  <si>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</si>
  <si>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</si>
  <si>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</si>
  <si>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</si>
  <si>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</si>
  <si>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</si>
  <si>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</si>
  <si>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</si>
  <si>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</si>
  <si>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</si>
  <si>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</si>
  <si>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</si>
  <si>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</si>
  <si>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</si>
  <si>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</si>
  <si>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</si>
  <si>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</si>
  <si>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>** يمنع نشر أو نقل أو تعديل هذه البيانات دون الحصول على الموافقة الخطية من دائرة الأرصاد الجوية .</t>
  </si>
  <si>
    <t xml:space="preserve">م. حسين المومني  </t>
  </si>
  <si>
    <t xml:space="preserve">مدير عام دائرة الأرصاد الجوية </t>
  </si>
  <si>
    <t xml:space="preserve">اداء الموسم لتاريخه
% Performance (cum/Assumed) 
</t>
  </si>
  <si>
    <t xml:space="preserve">الهطول خلال 24 ساعة
Rainfall </t>
  </si>
  <si>
    <t>التقرير الاحصائي اليومي للمطر ملم منذ بداية الموسم المطري 2018/2019  حتى صباح يوم 18/12/2018</t>
  </si>
  <si>
    <t>Statistics of Rainfall 'mm' since the beginning of the season until the morning of 18/12/2018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</si>
</sst>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8" fillId="2" borderId="7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tabSelected="1" zoomScaleNormal="100" workbookViewId="0">
      <selection activeCell="C13" sqref="C13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10.140625" style="2" customWidth="1"/>
    <col min="9" max="9" width="20.7109375" style="2" customWidth="1"/>
    <col min="10" max="16384" width="9.140625" style="2"/>
  </cols>
  <sheetData>
    <row r="1" spans="1:9" ht="15.75" customHeight="1" x14ac:dyDescent="0.25">
      <c r="A1" s="47" t="s">
        <v>0</v>
      </c>
      <c r="B1" s="47"/>
      <c r="C1" s="47"/>
      <c r="D1" s="30"/>
      <c r="E1" s="1"/>
      <c r="F1" s="1"/>
      <c r="G1" s="48" t="s">
        <v>1</v>
      </c>
      <c r="H1" s="48"/>
      <c r="I1" s="48"/>
    </row>
    <row r="2" spans="1:9" s="4" customFormat="1" ht="21.95" customHeight="1" x14ac:dyDescent="0.25">
      <c r="A2" s="49" t="s">
        <v>2</v>
      </c>
      <c r="B2" s="49"/>
      <c r="C2" s="49"/>
      <c r="D2" s="31"/>
      <c r="E2" s="3"/>
      <c r="F2" s="3"/>
      <c r="G2" s="50" t="s">
        <v>3</v>
      </c>
      <c r="H2" s="50"/>
      <c r="I2" s="50"/>
    </row>
    <row r="3" spans="1:9" ht="21.95" customHeight="1" x14ac:dyDescent="0.25">
      <c r="A3" s="51" t="s">
        <v>86</v>
      </c>
      <c r="B3" s="51"/>
      <c r="C3" s="51"/>
      <c r="D3" s="51"/>
      <c r="E3" s="51"/>
      <c r="F3" s="51"/>
      <c r="G3" s="51"/>
      <c r="H3" s="51"/>
      <c r="I3" s="51"/>
    </row>
    <row r="4" spans="1:9" x14ac:dyDescent="0.25">
      <c r="A4" s="46" t="s">
        <v>87</v>
      </c>
      <c r="B4" s="46"/>
      <c r="C4" s="46"/>
      <c r="D4" s="46"/>
      <c r="E4" s="46"/>
      <c r="F4" s="46"/>
      <c r="G4" s="46"/>
      <c r="H4" s="46"/>
      <c r="I4" s="46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2" t="s">
        <v>4</v>
      </c>
      <c r="B6" s="44" t="s">
        <v>5</v>
      </c>
      <c r="C6" s="37" t="s">
        <v>6</v>
      </c>
      <c r="D6" s="37" t="s">
        <v>84</v>
      </c>
      <c r="E6" s="37" t="s">
        <v>7</v>
      </c>
      <c r="F6" s="37" t="s">
        <v>8</v>
      </c>
      <c r="G6" s="37" t="s">
        <v>85</v>
      </c>
      <c r="H6" s="37" t="s">
        <v>9</v>
      </c>
      <c r="I6" s="39" t="s">
        <v>10</v>
      </c>
    </row>
    <row r="7" spans="1:9" s="9" customFormat="1" ht="38.25" customHeight="1" x14ac:dyDescent="0.2">
      <c r="A7" s="43"/>
      <c r="B7" s="45"/>
      <c r="C7" s="38"/>
      <c r="D7" s="38"/>
      <c r="E7" s="38" t="s">
        <v>11</v>
      </c>
      <c r="F7" s="38" t="s">
        <v>11</v>
      </c>
      <c r="G7" s="38"/>
      <c r="H7" s="38"/>
      <c r="I7" s="40" t="s">
        <v>12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5" t="s">
        <v>13</v>
      </c>
      <c r="B9" s="14" t="s">
        <v>14</v>
      </c>
      <c r="C9" s="15">
        <f>F9/H9</f>
        <v>0.28719638444241602</v>
      </c>
      <c r="D9" s="15">
        <f t="shared" ref="D9:D44" si="0">F9/E9</f>
        <v>1.1824014665444547</v>
      </c>
      <c r="E9" s="16">
        <v>109.1</v>
      </c>
      <c r="F9" s="16">
        <v>129</v>
      </c>
      <c r="G9" s="16">
        <v>2</v>
      </c>
      <c r="H9" s="16">
        <v>449.17</v>
      </c>
      <c r="I9" s="17" t="s">
        <v>15</v>
      </c>
    </row>
    <row r="10" spans="1:9" ht="15.95" customHeight="1" x14ac:dyDescent="0.25">
      <c r="A10" s="35"/>
      <c r="B10" s="14" t="s">
        <v>16</v>
      </c>
      <c r="C10" s="15">
        <f t="shared" ref="C10:C12" si="1">F10/H10</f>
        <v>0.38278653600340862</v>
      </c>
      <c r="D10" s="15">
        <f t="shared" si="0"/>
        <v>1.4913678618857902</v>
      </c>
      <c r="E10" s="16">
        <v>150.6</v>
      </c>
      <c r="F10" s="16">
        <v>224.6</v>
      </c>
      <c r="G10" s="16">
        <v>5.2</v>
      </c>
      <c r="H10" s="16">
        <v>586.75</v>
      </c>
      <c r="I10" s="17" t="s">
        <v>17</v>
      </c>
    </row>
    <row r="11" spans="1:9" ht="15.95" customHeight="1" x14ac:dyDescent="0.25">
      <c r="A11" s="35"/>
      <c r="B11" s="14" t="s">
        <v>18</v>
      </c>
      <c r="C11" s="15">
        <f t="shared" si="1"/>
        <v>0.26586316908897556</v>
      </c>
      <c r="D11" s="15">
        <f t="shared" si="0"/>
        <v>1.0869565217391304</v>
      </c>
      <c r="E11" s="16">
        <v>55.2</v>
      </c>
      <c r="F11" s="16">
        <v>60</v>
      </c>
      <c r="G11" s="16">
        <v>1</v>
      </c>
      <c r="H11" s="16">
        <v>225.68</v>
      </c>
      <c r="I11" s="17" t="s">
        <v>19</v>
      </c>
    </row>
    <row r="12" spans="1:9" ht="15.95" customHeight="1" x14ac:dyDescent="0.25">
      <c r="A12" s="35"/>
      <c r="B12" s="14" t="s">
        <v>20</v>
      </c>
      <c r="C12" s="15">
        <f t="shared" si="1"/>
        <v>0.29735280693747151</v>
      </c>
      <c r="D12" s="15">
        <f t="shared" si="0"/>
        <v>1.0559157212317667</v>
      </c>
      <c r="E12" s="16">
        <v>123.4</v>
      </c>
      <c r="F12" s="16">
        <v>130.30000000000001</v>
      </c>
      <c r="G12" s="16">
        <v>0.2</v>
      </c>
      <c r="H12" s="16">
        <v>438.2</v>
      </c>
      <c r="I12" s="17" t="s">
        <v>21</v>
      </c>
    </row>
    <row r="13" spans="1:9" s="22" customFormat="1" ht="18" customHeight="1" x14ac:dyDescent="0.25">
      <c r="A13" s="35"/>
      <c r="B13" s="18" t="s">
        <v>22</v>
      </c>
      <c r="C13" s="19">
        <f>F13/H13</f>
        <v>0.31997882103776915</v>
      </c>
      <c r="D13" s="19">
        <f t="shared" si="0"/>
        <v>1.2409308692676253</v>
      </c>
      <c r="E13" s="20">
        <f>AVERAGE(E9:E12)</f>
        <v>109.57499999999999</v>
      </c>
      <c r="F13" s="20">
        <f t="shared" ref="F13:H13" si="2">AVERAGE(F9:F12)</f>
        <v>135.97500000000002</v>
      </c>
      <c r="G13" s="20">
        <f t="shared" si="2"/>
        <v>2.0999999999999996</v>
      </c>
      <c r="H13" s="20">
        <f t="shared" si="2"/>
        <v>424.95000000000005</v>
      </c>
      <c r="I13" s="21" t="s">
        <v>23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41" t="s">
        <v>24</v>
      </c>
      <c r="B15" s="14" t="s">
        <v>25</v>
      </c>
      <c r="C15" s="15">
        <f t="shared" ref="C15:C20" si="3">F15/H15</f>
        <v>0.42642059252064107</v>
      </c>
      <c r="D15" s="15">
        <v>1.66</v>
      </c>
      <c r="E15" s="16">
        <v>132.19999999999999</v>
      </c>
      <c r="F15" s="16">
        <v>219.5</v>
      </c>
      <c r="G15" s="16">
        <v>6.6</v>
      </c>
      <c r="H15" s="16">
        <v>514.75</v>
      </c>
      <c r="I15" s="17" t="s">
        <v>26</v>
      </c>
    </row>
    <row r="16" spans="1:9" ht="15.95" customHeight="1" x14ac:dyDescent="0.25">
      <c r="A16" s="41"/>
      <c r="B16" s="14" t="s">
        <v>27</v>
      </c>
      <c r="C16" s="15">
        <f t="shared" si="3"/>
        <v>0.31809772096543609</v>
      </c>
      <c r="D16" s="15">
        <v>1.23</v>
      </c>
      <c r="E16" s="16">
        <v>123</v>
      </c>
      <c r="F16" s="16">
        <v>151.30000000000001</v>
      </c>
      <c r="G16" s="16">
        <v>5.6</v>
      </c>
      <c r="H16" s="16">
        <v>475.64</v>
      </c>
      <c r="I16" s="17" t="s">
        <v>28</v>
      </c>
    </row>
    <row r="17" spans="1:9" ht="15.95" customHeight="1" x14ac:dyDescent="0.25">
      <c r="A17" s="41"/>
      <c r="B17" s="14" t="s">
        <v>29</v>
      </c>
      <c r="C17" s="15">
        <f t="shared" si="3"/>
        <v>0.26698610445615717</v>
      </c>
      <c r="D17" s="15">
        <v>1.08</v>
      </c>
      <c r="E17" s="16">
        <v>129</v>
      </c>
      <c r="F17" s="16">
        <v>139.30000000000001</v>
      </c>
      <c r="G17" s="16">
        <v>5.3</v>
      </c>
      <c r="H17" s="16">
        <v>521.75</v>
      </c>
      <c r="I17" s="17" t="s">
        <v>30</v>
      </c>
    </row>
    <row r="18" spans="1:9" ht="15.95" customHeight="1" x14ac:dyDescent="0.25">
      <c r="A18" s="41"/>
      <c r="B18" s="14" t="s">
        <v>31</v>
      </c>
      <c r="C18" s="15">
        <f t="shared" si="3"/>
        <v>0.19833027896558747</v>
      </c>
      <c r="D18" s="15">
        <v>0.9</v>
      </c>
      <c r="E18" s="16">
        <v>54.1</v>
      </c>
      <c r="F18" s="16">
        <v>48.7</v>
      </c>
      <c r="G18" s="16">
        <v>2.6</v>
      </c>
      <c r="H18" s="16">
        <v>245.55</v>
      </c>
      <c r="I18" s="17" t="s">
        <v>32</v>
      </c>
    </row>
    <row r="19" spans="1:9" ht="15.95" customHeight="1" x14ac:dyDescent="0.25">
      <c r="A19" s="41"/>
      <c r="B19" s="14" t="s">
        <v>33</v>
      </c>
      <c r="C19" s="15">
        <f t="shared" si="3"/>
        <v>0.28321239398671194</v>
      </c>
      <c r="D19" s="15">
        <v>1.26</v>
      </c>
      <c r="E19" s="16">
        <v>73.599999999999994</v>
      </c>
      <c r="F19" s="16">
        <v>92.5</v>
      </c>
      <c r="G19" s="16">
        <v>0</v>
      </c>
      <c r="H19" s="16">
        <v>326.61</v>
      </c>
      <c r="I19" s="17" t="s">
        <v>34</v>
      </c>
    </row>
    <row r="20" spans="1:9" ht="18" customHeight="1" x14ac:dyDescent="0.25">
      <c r="A20" s="41"/>
      <c r="B20" s="18" t="s">
        <v>22</v>
      </c>
      <c r="C20" s="19">
        <f t="shared" si="3"/>
        <v>0.31247900973948095</v>
      </c>
      <c r="D20" s="19">
        <f t="shared" si="0"/>
        <v>1.2723188122680213</v>
      </c>
      <c r="E20" s="20">
        <f t="shared" ref="E20:H20" si="4">AVERAGE(E15:E19)</f>
        <v>102.38</v>
      </c>
      <c r="F20" s="20">
        <f t="shared" si="4"/>
        <v>130.26000000000002</v>
      </c>
      <c r="G20" s="20">
        <f t="shared" si="4"/>
        <v>4.0200000000000005</v>
      </c>
      <c r="H20" s="20">
        <f t="shared" si="4"/>
        <v>416.85999999999996</v>
      </c>
      <c r="I20" s="21" t="s">
        <v>23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5" t="s">
        <v>35</v>
      </c>
      <c r="B22" s="14" t="s">
        <v>36</v>
      </c>
      <c r="C22" s="15">
        <v>0.18</v>
      </c>
      <c r="D22" s="15">
        <v>0.76</v>
      </c>
      <c r="E22" s="16">
        <v>32</v>
      </c>
      <c r="F22" s="16">
        <v>24.4</v>
      </c>
      <c r="G22" s="16">
        <v>0.5</v>
      </c>
      <c r="H22" s="16">
        <v>133.41</v>
      </c>
      <c r="I22" s="17" t="s">
        <v>37</v>
      </c>
    </row>
    <row r="23" spans="1:9" ht="15.95" customHeight="1" x14ac:dyDescent="0.25">
      <c r="A23" s="35"/>
      <c r="B23" s="14" t="s">
        <v>38</v>
      </c>
      <c r="C23" s="15">
        <v>0.18</v>
      </c>
      <c r="D23" s="15">
        <v>0.78</v>
      </c>
      <c r="E23" s="16">
        <v>29</v>
      </c>
      <c r="F23" s="16">
        <v>22.6</v>
      </c>
      <c r="G23" s="16">
        <v>1.1000000000000001</v>
      </c>
      <c r="H23" s="16">
        <v>125.19</v>
      </c>
      <c r="I23" s="17" t="s">
        <v>39</v>
      </c>
    </row>
    <row r="24" spans="1:9" ht="15.95" customHeight="1" x14ac:dyDescent="0.25">
      <c r="A24" s="35"/>
      <c r="B24" s="14" t="s">
        <v>40</v>
      </c>
      <c r="C24" s="15">
        <v>0.14000000000000001</v>
      </c>
      <c r="D24" s="15">
        <v>0.73</v>
      </c>
      <c r="E24" s="16">
        <v>17.3</v>
      </c>
      <c r="F24" s="16">
        <v>12.6</v>
      </c>
      <c r="G24" s="16">
        <v>0.1</v>
      </c>
      <c r="H24" s="16">
        <v>87.62</v>
      </c>
      <c r="I24" s="17" t="s">
        <v>41</v>
      </c>
    </row>
    <row r="25" spans="1:9" ht="15.95" customHeight="1" x14ac:dyDescent="0.25">
      <c r="A25" s="35"/>
      <c r="B25" s="14" t="s">
        <v>42</v>
      </c>
      <c r="C25" s="15">
        <v>0.22</v>
      </c>
      <c r="D25" s="15">
        <v>1.08</v>
      </c>
      <c r="E25" s="16">
        <v>31.3</v>
      </c>
      <c r="F25" s="16">
        <v>33.700000000000003</v>
      </c>
      <c r="G25" s="16">
        <v>0</v>
      </c>
      <c r="H25" s="16">
        <v>150</v>
      </c>
      <c r="I25" s="17" t="s">
        <v>43</v>
      </c>
    </row>
    <row r="26" spans="1:9" ht="18" customHeight="1" x14ac:dyDescent="0.25">
      <c r="A26" s="35"/>
      <c r="B26" s="18" t="s">
        <v>22</v>
      </c>
      <c r="C26" s="19">
        <v>0.19</v>
      </c>
      <c r="D26" s="19">
        <v>0.85</v>
      </c>
      <c r="E26" s="20">
        <f>AVERAGE(E22:E25)</f>
        <v>27.4</v>
      </c>
      <c r="F26" s="20">
        <f>AVERAGE(F22:F25)</f>
        <v>23.325000000000003</v>
      </c>
      <c r="G26" s="20">
        <f>AVERAGE(G22:G25)</f>
        <v>0.42500000000000004</v>
      </c>
      <c r="H26" s="20">
        <f t="shared" ref="H26" si="5">AVERAGE(H22:H25)</f>
        <v>124.05500000000001</v>
      </c>
      <c r="I26" s="21" t="s">
        <v>23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5" t="s">
        <v>44</v>
      </c>
      <c r="B28" s="14" t="s">
        <v>45</v>
      </c>
      <c r="C28" s="15">
        <f t="shared" ref="C28:C32" si="6">F28/H28</f>
        <v>0.12217224944619721</v>
      </c>
      <c r="D28" s="15">
        <f t="shared" si="0"/>
        <v>0.44938271604938268</v>
      </c>
      <c r="E28" s="16">
        <v>40.5</v>
      </c>
      <c r="F28" s="16">
        <v>18.2</v>
      </c>
      <c r="G28" s="16">
        <v>0.2</v>
      </c>
      <c r="H28" s="16">
        <v>148.97</v>
      </c>
      <c r="I28" s="17" t="s">
        <v>46</v>
      </c>
    </row>
    <row r="29" spans="1:9" ht="15.95" customHeight="1" x14ac:dyDescent="0.25">
      <c r="A29" s="35"/>
      <c r="B29" s="14" t="s">
        <v>47</v>
      </c>
      <c r="C29" s="15">
        <f t="shared" si="6"/>
        <v>0.14086491055078182</v>
      </c>
      <c r="D29" s="15">
        <v>0.49</v>
      </c>
      <c r="E29" s="16">
        <v>20.2</v>
      </c>
      <c r="F29" s="16">
        <v>10</v>
      </c>
      <c r="G29" s="16">
        <v>0.5</v>
      </c>
      <c r="H29" s="16">
        <v>70.989999999999995</v>
      </c>
      <c r="I29" s="17" t="s">
        <v>48</v>
      </c>
    </row>
    <row r="30" spans="1:9" ht="15.95" customHeight="1" x14ac:dyDescent="0.25">
      <c r="A30" s="35"/>
      <c r="B30" s="14" t="s">
        <v>49</v>
      </c>
      <c r="C30" s="15">
        <f t="shared" si="6"/>
        <v>0.26509763351868615</v>
      </c>
      <c r="D30" s="15">
        <v>0.96</v>
      </c>
      <c r="E30" s="16">
        <v>21.4</v>
      </c>
      <c r="F30" s="16">
        <v>20.5</v>
      </c>
      <c r="G30" s="16">
        <v>0</v>
      </c>
      <c r="H30" s="16">
        <v>77.33</v>
      </c>
      <c r="I30" s="17" t="s">
        <v>50</v>
      </c>
    </row>
    <row r="31" spans="1:9" ht="15.95" customHeight="1" x14ac:dyDescent="0.25">
      <c r="A31" s="35"/>
      <c r="B31" s="14" t="s">
        <v>51</v>
      </c>
      <c r="C31" s="15">
        <f t="shared" si="6"/>
        <v>0.17579445571331984</v>
      </c>
      <c r="D31" s="15">
        <v>0.75</v>
      </c>
      <c r="E31" s="16">
        <v>13.8</v>
      </c>
      <c r="F31" s="16">
        <v>10.4</v>
      </c>
      <c r="G31" s="16">
        <v>0</v>
      </c>
      <c r="H31" s="16">
        <v>59.16</v>
      </c>
      <c r="I31" s="17" t="s">
        <v>52</v>
      </c>
    </row>
    <row r="32" spans="1:9" ht="18" customHeight="1" x14ac:dyDescent="0.25">
      <c r="A32" s="35"/>
      <c r="B32" s="18" t="s">
        <v>22</v>
      </c>
      <c r="C32" s="19">
        <f t="shared" si="6"/>
        <v>0.16580165521110959</v>
      </c>
      <c r="D32" s="19">
        <f t="shared" si="0"/>
        <v>0.61626694473409804</v>
      </c>
      <c r="E32" s="20">
        <f>AVERAGE(E28:E31)</f>
        <v>23.974999999999998</v>
      </c>
      <c r="F32" s="20">
        <f t="shared" ref="F32:G32" si="7">AVERAGE(F28:F31)</f>
        <v>14.775</v>
      </c>
      <c r="G32" s="20">
        <f t="shared" si="7"/>
        <v>0.17499999999999999</v>
      </c>
      <c r="H32" s="20">
        <f t="shared" ref="H32" si="8">AVERAGE(H28:H31)</f>
        <v>89.112499999999983</v>
      </c>
      <c r="I32" s="21" t="s">
        <v>23</v>
      </c>
    </row>
    <row r="33" spans="1:9" ht="5.25" customHeight="1" x14ac:dyDescent="0.25">
      <c r="A33" s="10"/>
      <c r="B33" s="11"/>
      <c r="C33" s="13"/>
      <c r="D33" s="13"/>
      <c r="E33" s="12"/>
      <c r="F33" s="12"/>
      <c r="G33" s="12"/>
      <c r="H33" s="12"/>
      <c r="I33" s="13"/>
    </row>
    <row r="34" spans="1:9" ht="15.95" customHeight="1" x14ac:dyDescent="0.25">
      <c r="A34" s="35" t="s">
        <v>53</v>
      </c>
      <c r="B34" s="14" t="s">
        <v>54</v>
      </c>
      <c r="C34" s="15">
        <f t="shared" ref="C34:C36" si="9">F34/H34</f>
        <v>0.48758465011286672</v>
      </c>
      <c r="D34" s="15">
        <v>1.67</v>
      </c>
      <c r="E34" s="16">
        <v>90.6</v>
      </c>
      <c r="F34" s="16">
        <v>151.19999999999999</v>
      </c>
      <c r="G34" s="16">
        <v>5.3</v>
      </c>
      <c r="H34" s="16">
        <v>310.10000000000002</v>
      </c>
      <c r="I34" s="17" t="s">
        <v>55</v>
      </c>
    </row>
    <row r="35" spans="1:9" ht="15.95" customHeight="1" x14ac:dyDescent="0.25">
      <c r="A35" s="35"/>
      <c r="B35" s="14" t="s">
        <v>56</v>
      </c>
      <c r="C35" s="15">
        <f t="shared" si="9"/>
        <v>0.35567010309278352</v>
      </c>
      <c r="D35" s="15">
        <v>1.22</v>
      </c>
      <c r="E35" s="16">
        <v>112.9</v>
      </c>
      <c r="F35" s="16">
        <v>138</v>
      </c>
      <c r="G35" s="16">
        <v>2.6</v>
      </c>
      <c r="H35" s="16">
        <v>388</v>
      </c>
      <c r="I35" s="17" t="s">
        <v>57</v>
      </c>
    </row>
    <row r="36" spans="1:9" ht="18" customHeight="1" x14ac:dyDescent="0.25">
      <c r="A36" s="35"/>
      <c r="B36" s="18" t="s">
        <v>22</v>
      </c>
      <c r="C36" s="19">
        <f t="shared" si="9"/>
        <v>0.41426729694886116</v>
      </c>
      <c r="D36" s="19">
        <v>1.42</v>
      </c>
      <c r="E36" s="20">
        <v>101.8</v>
      </c>
      <c r="F36" s="20">
        <f t="shared" ref="F36:G36" si="10">AVERAGE(F34:F35)</f>
        <v>144.6</v>
      </c>
      <c r="G36" s="20">
        <f t="shared" si="10"/>
        <v>3.95</v>
      </c>
      <c r="H36" s="20">
        <f t="shared" ref="H36" si="11">AVERAGE(H34:H35)</f>
        <v>349.05</v>
      </c>
      <c r="I36" s="21" t="s">
        <v>23</v>
      </c>
    </row>
    <row r="37" spans="1:9" ht="5.25" customHeight="1" x14ac:dyDescent="0.25">
      <c r="A37" s="10"/>
      <c r="B37" s="11"/>
      <c r="C37" s="13"/>
      <c r="D37" s="13"/>
      <c r="E37" s="12"/>
      <c r="F37" s="12"/>
      <c r="G37" s="12"/>
      <c r="H37" s="12"/>
      <c r="I37" s="13"/>
    </row>
    <row r="38" spans="1:9" ht="20.100000000000001" customHeight="1" x14ac:dyDescent="0.25">
      <c r="A38" s="35" t="s">
        <v>58</v>
      </c>
      <c r="B38" s="35"/>
      <c r="C38" s="19">
        <f>F38/H38</f>
        <v>0.49996413456710426</v>
      </c>
      <c r="D38" s="19">
        <v>1.72</v>
      </c>
      <c r="E38" s="20">
        <v>80.8</v>
      </c>
      <c r="F38" s="20">
        <v>139.4</v>
      </c>
      <c r="G38" s="20">
        <v>1</v>
      </c>
      <c r="H38" s="20">
        <v>278.82</v>
      </c>
      <c r="I38" s="21" t="s">
        <v>59</v>
      </c>
    </row>
    <row r="39" spans="1:9" ht="5.25" customHeight="1" x14ac:dyDescent="0.25">
      <c r="A39" s="10"/>
      <c r="B39" s="11"/>
      <c r="C39" s="13"/>
      <c r="D39" s="13"/>
      <c r="E39" s="12"/>
      <c r="F39" s="12"/>
      <c r="G39" s="12"/>
      <c r="H39" s="12"/>
      <c r="I39" s="13"/>
    </row>
    <row r="40" spans="1:9" ht="20.100000000000001" customHeight="1" x14ac:dyDescent="0.25">
      <c r="A40" s="35" t="s">
        <v>60</v>
      </c>
      <c r="B40" s="35"/>
      <c r="C40" s="19">
        <f>F40/H40</f>
        <v>0.10243102977328598</v>
      </c>
      <c r="D40" s="19">
        <f t="shared" si="0"/>
        <v>0.43103448275862072</v>
      </c>
      <c r="E40" s="20">
        <v>17.399999999999999</v>
      </c>
      <c r="F40" s="20">
        <v>7.5</v>
      </c>
      <c r="G40" s="20">
        <v>0</v>
      </c>
      <c r="H40" s="20">
        <v>73.22</v>
      </c>
      <c r="I40" s="21" t="s">
        <v>61</v>
      </c>
    </row>
    <row r="41" spans="1:9" ht="5.25" customHeight="1" x14ac:dyDescent="0.25">
      <c r="A41" s="10"/>
      <c r="B41" s="11"/>
      <c r="C41" s="13"/>
      <c r="D41" s="13"/>
      <c r="E41" s="12"/>
      <c r="F41" s="12"/>
      <c r="G41" s="12"/>
      <c r="H41" s="12"/>
      <c r="I41" s="13"/>
    </row>
    <row r="42" spans="1:9" ht="15.95" customHeight="1" x14ac:dyDescent="0.25">
      <c r="A42" s="35" t="s">
        <v>62</v>
      </c>
      <c r="B42" s="14" t="s">
        <v>63</v>
      </c>
      <c r="C42" s="15">
        <f t="shared" ref="C42:C46" si="12">F42/H42</f>
        <v>0.11670313639679065</v>
      </c>
      <c r="D42" s="15">
        <v>0.6</v>
      </c>
      <c r="E42" s="16">
        <v>64.3</v>
      </c>
      <c r="F42" s="16">
        <v>38.4</v>
      </c>
      <c r="G42" s="16">
        <v>0</v>
      </c>
      <c r="H42" s="16">
        <v>329.04</v>
      </c>
      <c r="I42" s="23" t="s">
        <v>64</v>
      </c>
    </row>
    <row r="43" spans="1:9" ht="15.95" customHeight="1" x14ac:dyDescent="0.25">
      <c r="A43" s="36"/>
      <c r="B43" s="14" t="s">
        <v>65</v>
      </c>
      <c r="C43" s="15">
        <f t="shared" si="12"/>
        <v>0.25950292397660818</v>
      </c>
      <c r="D43" s="15">
        <f t="shared" si="0"/>
        <v>1.415954415954416</v>
      </c>
      <c r="E43" s="16">
        <v>35.1</v>
      </c>
      <c r="F43" s="16">
        <v>49.7</v>
      </c>
      <c r="G43" s="16">
        <v>0</v>
      </c>
      <c r="H43" s="16">
        <v>191.52</v>
      </c>
      <c r="I43" s="23" t="s">
        <v>66</v>
      </c>
    </row>
    <row r="44" spans="1:9" ht="15.95" customHeight="1" x14ac:dyDescent="0.25">
      <c r="A44" s="36"/>
      <c r="B44" s="14" t="s">
        <v>67</v>
      </c>
      <c r="C44" s="15">
        <f t="shared" si="12"/>
        <v>0.25630626977045989</v>
      </c>
      <c r="D44" s="15">
        <f t="shared" si="0"/>
        <v>1.5119617224880384</v>
      </c>
      <c r="E44" s="16">
        <v>41.8</v>
      </c>
      <c r="F44" s="16">
        <v>63.2</v>
      </c>
      <c r="G44" s="16">
        <v>0</v>
      </c>
      <c r="H44" s="16">
        <v>246.58</v>
      </c>
      <c r="I44" s="23" t="s">
        <v>68</v>
      </c>
    </row>
    <row r="45" spans="1:9" ht="15.95" customHeight="1" x14ac:dyDescent="0.25">
      <c r="A45" s="36"/>
      <c r="B45" s="14" t="s">
        <v>69</v>
      </c>
      <c r="C45" s="15">
        <f t="shared" si="12"/>
        <v>0.30044660982541616</v>
      </c>
      <c r="D45" s="15">
        <v>1.66</v>
      </c>
      <c r="E45" s="16">
        <v>31.1</v>
      </c>
      <c r="F45" s="16">
        <v>51.8</v>
      </c>
      <c r="G45" s="16">
        <v>0</v>
      </c>
      <c r="H45" s="16">
        <v>172.41</v>
      </c>
      <c r="I45" s="23" t="s">
        <v>70</v>
      </c>
    </row>
    <row r="46" spans="1:9" ht="18" customHeight="1" x14ac:dyDescent="0.25">
      <c r="A46" s="36"/>
      <c r="B46" s="18" t="s">
        <v>22</v>
      </c>
      <c r="C46" s="19">
        <f t="shared" si="12"/>
        <v>0.21616731413974777</v>
      </c>
      <c r="D46" s="19">
        <v>1.18</v>
      </c>
      <c r="E46" s="20">
        <f>AVERAGE(E42:E45)</f>
        <v>43.074999999999996</v>
      </c>
      <c r="F46" s="20">
        <f t="shared" ref="F46:H46" si="13">AVERAGE(F42:F45)</f>
        <v>50.775000000000006</v>
      </c>
      <c r="G46" s="20">
        <f t="shared" si="13"/>
        <v>0</v>
      </c>
      <c r="H46" s="20">
        <f t="shared" si="13"/>
        <v>234.88750000000002</v>
      </c>
      <c r="I46" s="21" t="s">
        <v>23</v>
      </c>
    </row>
    <row r="47" spans="1:9" ht="5.25" customHeight="1" x14ac:dyDescent="0.25">
      <c r="A47" s="10"/>
      <c r="B47" s="11"/>
      <c r="C47" s="13"/>
      <c r="D47" s="13"/>
      <c r="E47" s="12"/>
      <c r="F47" s="12"/>
      <c r="G47" s="12"/>
      <c r="H47" s="12"/>
      <c r="I47" s="13"/>
    </row>
    <row r="48" spans="1:9" ht="15.95" customHeight="1" x14ac:dyDescent="0.25">
      <c r="A48" s="35" t="s">
        <v>71</v>
      </c>
      <c r="B48" s="14" t="s">
        <v>72</v>
      </c>
      <c r="C48" s="15">
        <f t="shared" ref="C48:C52" si="14">F48/H48</f>
        <v>0.58922965467278432</v>
      </c>
      <c r="D48" s="15">
        <v>2.4300000000000002</v>
      </c>
      <c r="E48" s="16">
        <v>10</v>
      </c>
      <c r="F48" s="16">
        <v>24.4</v>
      </c>
      <c r="G48" s="16">
        <v>0</v>
      </c>
      <c r="H48" s="16">
        <v>41.41</v>
      </c>
      <c r="I48" s="17" t="s">
        <v>73</v>
      </c>
    </row>
    <row r="49" spans="1:9" ht="15.95" customHeight="1" x14ac:dyDescent="0.25">
      <c r="A49" s="35"/>
      <c r="B49" s="14" t="s">
        <v>74</v>
      </c>
      <c r="C49" s="15">
        <f t="shared" si="14"/>
        <v>7.9512598099958698E-2</v>
      </c>
      <c r="D49" s="15">
        <v>0.4</v>
      </c>
      <c r="E49" s="16">
        <v>19.2</v>
      </c>
      <c r="F49" s="16">
        <v>7.7</v>
      </c>
      <c r="G49" s="16">
        <v>0</v>
      </c>
      <c r="H49" s="16">
        <v>96.84</v>
      </c>
      <c r="I49" s="17" t="s">
        <v>75</v>
      </c>
    </row>
    <row r="50" spans="1:9" ht="15.95" customHeight="1" x14ac:dyDescent="0.25">
      <c r="A50" s="35"/>
      <c r="B50" s="14" t="s">
        <v>76</v>
      </c>
      <c r="C50" s="15">
        <f t="shared" si="14"/>
        <v>2.9397250616848787</v>
      </c>
      <c r="D50" s="15">
        <v>10.37</v>
      </c>
      <c r="E50" s="16">
        <v>8</v>
      </c>
      <c r="F50" s="16">
        <v>83.4</v>
      </c>
      <c r="G50" s="16">
        <v>0</v>
      </c>
      <c r="H50" s="16">
        <v>28.37</v>
      </c>
      <c r="I50" s="17" t="s">
        <v>77</v>
      </c>
    </row>
    <row r="51" spans="1:9" ht="15.95" customHeight="1" x14ac:dyDescent="0.25">
      <c r="A51" s="36"/>
      <c r="B51" s="14" t="s">
        <v>78</v>
      </c>
      <c r="C51" s="15">
        <f t="shared" si="14"/>
        <v>0.58039552880481504</v>
      </c>
      <c r="D51" s="15">
        <v>1.63</v>
      </c>
      <c r="E51" s="16">
        <v>8.3000000000000007</v>
      </c>
      <c r="F51" s="16">
        <v>13.5</v>
      </c>
      <c r="G51" s="16">
        <v>0</v>
      </c>
      <c r="H51" s="16">
        <v>23.26</v>
      </c>
      <c r="I51" s="17" t="s">
        <v>79</v>
      </c>
    </row>
    <row r="52" spans="1:9" ht="18" customHeight="1" x14ac:dyDescent="0.25">
      <c r="A52" s="36"/>
      <c r="B52" s="18" t="s">
        <v>22</v>
      </c>
      <c r="C52" s="19">
        <f t="shared" si="14"/>
        <v>0.67937644828312616</v>
      </c>
      <c r="D52" s="19">
        <v>2.83</v>
      </c>
      <c r="E52" s="20">
        <f t="shared" ref="E52" si="15">AVERAGE(E48:E51)</f>
        <v>11.375</v>
      </c>
      <c r="F52" s="20">
        <f t="shared" ref="F52:G52" si="16">AVERAGE(F48:F51)</f>
        <v>32.25</v>
      </c>
      <c r="G52" s="20">
        <f t="shared" si="16"/>
        <v>0</v>
      </c>
      <c r="H52" s="20">
        <f t="shared" ref="H52" si="17">AVERAGE(H48:H51)</f>
        <v>47.47</v>
      </c>
      <c r="I52" s="21" t="s">
        <v>23</v>
      </c>
    </row>
    <row r="53" spans="1:9" s="27" customFormat="1" ht="18" customHeight="1" x14ac:dyDescent="0.2">
      <c r="A53" s="33" t="s">
        <v>80</v>
      </c>
      <c r="B53" s="33"/>
      <c r="C53" s="33"/>
      <c r="D53" s="33"/>
      <c r="E53" s="33"/>
      <c r="F53" s="33"/>
      <c r="G53" s="24"/>
      <c r="H53" s="25"/>
      <c r="I53" s="26"/>
    </row>
    <row r="54" spans="1:9" s="27" customFormat="1" ht="15" customHeight="1" x14ac:dyDescent="0.2">
      <c r="A54" s="33" t="s">
        <v>81</v>
      </c>
      <c r="B54" s="33"/>
      <c r="C54" s="33"/>
      <c r="D54" s="33"/>
      <c r="E54" s="33"/>
      <c r="F54" s="33"/>
      <c r="G54" s="33"/>
      <c r="H54" s="28"/>
      <c r="I54" s="28"/>
    </row>
    <row r="55" spans="1:9" s="27" customFormat="1" ht="15" customHeight="1" x14ac:dyDescent="0.2">
      <c r="A55" s="24"/>
      <c r="B55" s="24"/>
      <c r="C55" s="24"/>
      <c r="D55" s="32"/>
      <c r="E55" s="24"/>
      <c r="F55" s="24"/>
      <c r="G55" s="24"/>
      <c r="H55" s="34" t="s">
        <v>82</v>
      </c>
      <c r="I55" s="34"/>
    </row>
    <row r="56" spans="1:9" ht="15" customHeight="1" x14ac:dyDescent="0.25">
      <c r="G56" s="28"/>
      <c r="H56" s="34" t="s">
        <v>83</v>
      </c>
      <c r="I56" s="34" t="s">
        <v>83</v>
      </c>
    </row>
  </sheetData>
  <mergeCells count="28">
    <mergeCell ref="A4:I4"/>
    <mergeCell ref="A1:C1"/>
    <mergeCell ref="G1:I1"/>
    <mergeCell ref="A2:C2"/>
    <mergeCell ref="G2:I2"/>
    <mergeCell ref="A3:I3"/>
    <mergeCell ref="A28:A32"/>
    <mergeCell ref="A6:A7"/>
    <mergeCell ref="B6:B7"/>
    <mergeCell ref="C6:C7"/>
    <mergeCell ref="E6:E7"/>
    <mergeCell ref="D6:D7"/>
    <mergeCell ref="H6:H7"/>
    <mergeCell ref="I6:I7"/>
    <mergeCell ref="A9:A13"/>
    <mergeCell ref="A15:A20"/>
    <mergeCell ref="A22:A26"/>
    <mergeCell ref="F6:F7"/>
    <mergeCell ref="G6:G7"/>
    <mergeCell ref="A54:G54"/>
    <mergeCell ref="H55:I55"/>
    <mergeCell ref="H56:I56"/>
    <mergeCell ref="A34:A36"/>
    <mergeCell ref="A38:B38"/>
    <mergeCell ref="A40:B40"/>
    <mergeCell ref="A42:A46"/>
    <mergeCell ref="A48:A52"/>
    <mergeCell ref="A53:F53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JMD80</cp:lastModifiedBy>
  <cp:lastPrinted>2018-12-18T10:30:59Z</cp:lastPrinted>
  <dcterms:created xsi:type="dcterms:W3CDTF">2018-11-25T10:32:27Z</dcterms:created>
  <dcterms:modified xsi:type="dcterms:W3CDTF">2018-12-18T10:37:28Z</dcterms:modified>
</cp:coreProperties>
</file>