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E46" i="1" l="1"/>
  <c r="E32" i="1"/>
  <c r="E26" i="1"/>
  <c r="E13" i="1"/>
  <c r="C51" i="1" l="1"/>
  <c r="C50" i="1"/>
  <c r="C49" i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19" i="1"/>
  <c r="C18" i="1"/>
  <c r="C17" i="1"/>
  <c r="C16" i="1"/>
  <c r="C15" i="1"/>
  <c r="D44" i="1"/>
  <c r="D43" i="1"/>
  <c r="D40" i="1"/>
  <c r="D28" i="1"/>
  <c r="D12" i="1"/>
  <c r="D10" i="1"/>
  <c r="D9" i="1"/>
  <c r="E52" i="1"/>
  <c r="G52" i="1"/>
  <c r="G46" i="1"/>
  <c r="G36" i="1"/>
  <c r="G32" i="1"/>
  <c r="G26" i="1"/>
  <c r="G20" i="1"/>
  <c r="G13" i="1"/>
  <c r="F52" i="1"/>
  <c r="C52" i="1" s="1"/>
  <c r="F46" i="1"/>
  <c r="C46" i="1" s="1"/>
  <c r="F36" i="1"/>
  <c r="C36" i="1" s="1"/>
  <c r="F32" i="1"/>
  <c r="D32" i="1" s="1"/>
  <c r="F26" i="1"/>
  <c r="F20" i="1"/>
  <c r="C20" i="1" s="1"/>
  <c r="F13" i="1"/>
  <c r="C32" i="1" l="1"/>
  <c r="D11" i="1"/>
  <c r="H52" i="1" l="1"/>
  <c r="H46" i="1"/>
  <c r="H36" i="1"/>
  <c r="H32" i="1"/>
  <c r="H26" i="1"/>
  <c r="H20" i="1"/>
  <c r="E20" i="1"/>
  <c r="D20" i="1" s="1"/>
  <c r="H13" i="1"/>
  <c r="C13" i="1"/>
  <c r="D13" i="1"/>
  <c r="C12" i="1"/>
  <c r="C11" i="1"/>
  <c r="C10" i="1"/>
  <c r="C9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<sst xmlns="http://schemas.openxmlformats.org/spreadsheetml/2006/main" count="102" uniqueCount="88">
  <si>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</si>
  <si>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</si>
  <si>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</si>
  <si>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</si>
  <si>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</si>
  <si>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</si>
  <si>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</si>
  <si>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</si>
  <si>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</si>
  <si>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</si>
  <si>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</si>
  <si>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</si>
  <si>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</si>
  <si>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</si>
  <si>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</si>
  <si>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</si>
  <si>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</si>
  <si>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</si>
  <si>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</si>
  <si>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</si>
  <si>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</si>
  <si>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</si>
  <si>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</si>
  <si>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</si>
  <si>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</si>
  <si>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</si>
  <si>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</si>
  <si>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</si>
  <si>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</si>
  <si>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</si>
  <si>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</si>
  <si>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</si>
  <si>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</si>
  <si>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</si>
  <si>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</si>
  <si>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</si>
  <si>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</si>
  <si>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</si>
  <si>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</si>
  <si>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</si>
  <si>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</si>
  <si>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</si>
  <si>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</si>
  <si>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</si>
  <si>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</si>
  <si>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</si>
  <si>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</si>
  <si>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</si>
  <si>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</si>
  <si>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</si>
  <si>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</si>
  <si>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</si>
  <si>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</si>
  <si>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</si>
  <si>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</si>
  <si>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</si>
  <si>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</si>
  <si>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</si>
  <si>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</si>
  <si>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</si>
  <si>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</si>
  <si>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</si>
  <si>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</si>
  <si>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</si>
  <si>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</si>
  <si>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</si>
  <si>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</si>
  <si>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</si>
  <si>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</si>
  <si>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</si>
  <si>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</si>
  <si>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</si>
  <si>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</si>
  <si>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</si>
  <si>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</si>
  <si>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</si>
  <si>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</si>
  <si>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</si>
  <si>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</si>
  <si>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</si>
  <si>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</si>
  <si>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</si>
  <si>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</si>
  <si>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</si>
  <si>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</si>
  <si>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</si>
  <si>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18/12/2018</t>
  </si>
  <si>
    <t>Statistics of Rainfall 'mm' since the beginning of the season until the morning of 18/12/2018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</si>
</sst>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C13" sqref="C1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0.28719638444241602</v>
      </c>
      <c r="D9" s="15">
        <f t="shared" ref="D9:D44" si="0">F9/E9</f>
        <v>1.1824014665444547</v>
      </c>
      <c r="E9" s="16">
        <v>109.1</v>
      </c>
      <c r="F9" s="16">
        <v>129</v>
      </c>
      <c r="G9" s="16">
        <v>2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2" si="1">F10/H10</f>
        <v>0.38278653600340862</v>
      </c>
      <c r="D10" s="15">
        <f t="shared" si="0"/>
        <v>1.4913678618857902</v>
      </c>
      <c r="E10" s="16">
        <v>150.6</v>
      </c>
      <c r="F10" s="16">
        <v>224.6</v>
      </c>
      <c r="G10" s="16">
        <v>5.2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1"/>
        <v>0.26586316908897556</v>
      </c>
      <c r="D11" s="15">
        <f t="shared" si="0"/>
        <v>1.0869565217391304</v>
      </c>
      <c r="E11" s="16">
        <v>55.2</v>
      </c>
      <c r="F11" s="16">
        <v>60</v>
      </c>
      <c r="G11" s="16">
        <v>1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1"/>
        <v>0.29735280693747151</v>
      </c>
      <c r="D12" s="15">
        <f t="shared" si="0"/>
        <v>1.0559157212317667</v>
      </c>
      <c r="E12" s="16">
        <v>123.4</v>
      </c>
      <c r="F12" s="16">
        <v>130.30000000000001</v>
      </c>
      <c r="G12" s="16">
        <v>0.2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>F13/H13</f>
        <v>0.31997882103776915</v>
      </c>
      <c r="D13" s="19">
        <f t="shared" si="0"/>
        <v>1.2409308692676253</v>
      </c>
      <c r="E13" s="20">
        <f>AVERAGE(E9:E12)</f>
        <v>109.57499999999999</v>
      </c>
      <c r="F13" s="20">
        <f t="shared" ref="F13:H13" si="2">AVERAGE(F9:F12)</f>
        <v>135.97500000000002</v>
      </c>
      <c r="G13" s="20">
        <f t="shared" si="2"/>
        <v>2.0999999999999996</v>
      </c>
      <c r="H13" s="20">
        <f t="shared" si="2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3">F15/H15</f>
        <v>0.42642059252064107</v>
      </c>
      <c r="D15" s="15">
        <v>1.66</v>
      </c>
      <c r="E15" s="16">
        <v>132.19999999999999</v>
      </c>
      <c r="F15" s="16">
        <v>219.5</v>
      </c>
      <c r="G15" s="16">
        <v>6.6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3"/>
        <v>0.31809772096543609</v>
      </c>
      <c r="D16" s="15">
        <v>1.23</v>
      </c>
      <c r="E16" s="16">
        <v>123</v>
      </c>
      <c r="F16" s="16">
        <v>151.30000000000001</v>
      </c>
      <c r="G16" s="16">
        <v>5.6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3"/>
        <v>0.26698610445615717</v>
      </c>
      <c r="D17" s="15">
        <v>1.08</v>
      </c>
      <c r="E17" s="16">
        <v>129</v>
      </c>
      <c r="F17" s="16">
        <v>139.30000000000001</v>
      </c>
      <c r="G17" s="16">
        <v>5.3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3"/>
        <v>0.19833027896558747</v>
      </c>
      <c r="D18" s="15">
        <v>0.9</v>
      </c>
      <c r="E18" s="16">
        <v>54.1</v>
      </c>
      <c r="F18" s="16">
        <v>48.7</v>
      </c>
      <c r="G18" s="16">
        <v>2.6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3"/>
        <v>0.28321239398671194</v>
      </c>
      <c r="D19" s="15">
        <v>1.26</v>
      </c>
      <c r="E19" s="16">
        <v>73.599999999999994</v>
      </c>
      <c r="F19" s="16">
        <v>92.5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3"/>
        <v>0.31247900973948095</v>
      </c>
      <c r="D20" s="19">
        <f t="shared" si="0"/>
        <v>1.2723188122680213</v>
      </c>
      <c r="E20" s="20">
        <f t="shared" ref="E20:H20" si="4">AVERAGE(E15:E19)</f>
        <v>102.38</v>
      </c>
      <c r="F20" s="20">
        <f t="shared" si="4"/>
        <v>130.26000000000002</v>
      </c>
      <c r="G20" s="20">
        <f t="shared" si="4"/>
        <v>4.0200000000000005</v>
      </c>
      <c r="H20" s="20">
        <f t="shared" si="4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0.18</v>
      </c>
      <c r="D22" s="15">
        <v>0.76</v>
      </c>
      <c r="E22" s="16">
        <v>32</v>
      </c>
      <c r="F22" s="16">
        <v>24.4</v>
      </c>
      <c r="G22" s="16">
        <v>0.5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0.18</v>
      </c>
      <c r="D23" s="15">
        <v>0.78</v>
      </c>
      <c r="E23" s="16">
        <v>29</v>
      </c>
      <c r="F23" s="16">
        <v>22.6</v>
      </c>
      <c r="G23" s="16">
        <v>1.1000000000000001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0.14000000000000001</v>
      </c>
      <c r="D24" s="15">
        <v>0.73</v>
      </c>
      <c r="E24" s="16">
        <v>17.3</v>
      </c>
      <c r="F24" s="16">
        <v>12.6</v>
      </c>
      <c r="G24" s="16">
        <v>0.1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0.22</v>
      </c>
      <c r="D25" s="15">
        <v>1.08</v>
      </c>
      <c r="E25" s="16">
        <v>31.3</v>
      </c>
      <c r="F25" s="16">
        <v>33.700000000000003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0.19</v>
      </c>
      <c r="D26" s="19">
        <v>0.85</v>
      </c>
      <c r="E26" s="20">
        <f>AVERAGE(E22:E25)</f>
        <v>27.4</v>
      </c>
      <c r="F26" s="20">
        <f>AVERAGE(F22:F25)</f>
        <v>23.325000000000003</v>
      </c>
      <c r="G26" s="20">
        <f>AVERAGE(G22:G25)</f>
        <v>0.42500000000000004</v>
      </c>
      <c r="H26" s="20">
        <f t="shared" ref="H26" si="5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6">F28/H28</f>
        <v>0.12217224944619721</v>
      </c>
      <c r="D28" s="15">
        <f t="shared" si="0"/>
        <v>0.44938271604938268</v>
      </c>
      <c r="E28" s="16">
        <v>40.5</v>
      </c>
      <c r="F28" s="16">
        <v>18.2</v>
      </c>
      <c r="G28" s="16">
        <v>0.2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6"/>
        <v>0.14086491055078182</v>
      </c>
      <c r="D29" s="15">
        <v>0.49</v>
      </c>
      <c r="E29" s="16">
        <v>20.2</v>
      </c>
      <c r="F29" s="16">
        <v>10</v>
      </c>
      <c r="G29" s="16">
        <v>0.5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6"/>
        <v>0.26509763351868615</v>
      </c>
      <c r="D30" s="15">
        <v>0.96</v>
      </c>
      <c r="E30" s="16">
        <v>21.4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6"/>
        <v>0.17579445571331984</v>
      </c>
      <c r="D31" s="15">
        <v>0.75</v>
      </c>
      <c r="E31" s="16">
        <v>13.8</v>
      </c>
      <c r="F31" s="16">
        <v>10.4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6"/>
        <v>0.16580165521110959</v>
      </c>
      <c r="D32" s="19">
        <f t="shared" si="0"/>
        <v>0.61626694473409804</v>
      </c>
      <c r="E32" s="20">
        <f>AVERAGE(E28:E31)</f>
        <v>23.974999999999998</v>
      </c>
      <c r="F32" s="20">
        <f t="shared" ref="F32:G32" si="7">AVERAGE(F28:F31)</f>
        <v>14.775</v>
      </c>
      <c r="G32" s="20">
        <f t="shared" si="7"/>
        <v>0.17499999999999999</v>
      </c>
      <c r="H32" s="20">
        <f t="shared" ref="H32" si="8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9">F34/H34</f>
        <v>0.48758465011286672</v>
      </c>
      <c r="D34" s="15">
        <v>1.67</v>
      </c>
      <c r="E34" s="16">
        <v>90.6</v>
      </c>
      <c r="F34" s="16">
        <v>151.19999999999999</v>
      </c>
      <c r="G34" s="16">
        <v>5.3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9"/>
        <v>0.35567010309278352</v>
      </c>
      <c r="D35" s="15">
        <v>1.22</v>
      </c>
      <c r="E35" s="16">
        <v>112.9</v>
      </c>
      <c r="F35" s="16">
        <v>138</v>
      </c>
      <c r="G35" s="16">
        <v>2.6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9"/>
        <v>0.41426729694886116</v>
      </c>
      <c r="D36" s="19">
        <v>1.42</v>
      </c>
      <c r="E36" s="20">
        <v>101.8</v>
      </c>
      <c r="F36" s="20">
        <f t="shared" ref="F36:G36" si="10">AVERAGE(F34:F35)</f>
        <v>144.6</v>
      </c>
      <c r="G36" s="20">
        <f t="shared" si="10"/>
        <v>3.95</v>
      </c>
      <c r="H36" s="20">
        <f t="shared" ref="H36" si="11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0.49996413456710426</v>
      </c>
      <c r="D38" s="19">
        <v>1.72</v>
      </c>
      <c r="E38" s="20">
        <v>80.8</v>
      </c>
      <c r="F38" s="20">
        <v>139.4</v>
      </c>
      <c r="G38" s="20">
        <v>1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0.10243102977328598</v>
      </c>
      <c r="D40" s="19">
        <f t="shared" si="0"/>
        <v>0.43103448275862072</v>
      </c>
      <c r="E40" s="20">
        <v>17.399999999999999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12">F42/H42</f>
        <v>0.11670313639679065</v>
      </c>
      <c r="D42" s="15">
        <v>0.6</v>
      </c>
      <c r="E42" s="16">
        <v>64.3</v>
      </c>
      <c r="F42" s="16">
        <v>38.4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2"/>
        <v>0.25950292397660818</v>
      </c>
      <c r="D43" s="15">
        <f t="shared" si="0"/>
        <v>1.415954415954416</v>
      </c>
      <c r="E43" s="16">
        <v>35.1</v>
      </c>
      <c r="F43" s="16">
        <v>49.7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2"/>
        <v>0.25630626977045989</v>
      </c>
      <c r="D44" s="15">
        <f t="shared" si="0"/>
        <v>1.5119617224880384</v>
      </c>
      <c r="E44" s="16">
        <v>41.8</v>
      </c>
      <c r="F44" s="16">
        <v>63.2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2"/>
        <v>0.30044660982541616</v>
      </c>
      <c r="D45" s="15">
        <v>1.66</v>
      </c>
      <c r="E45" s="16">
        <v>31.1</v>
      </c>
      <c r="F45" s="16">
        <v>51.8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2"/>
        <v>0.21616731413974777</v>
      </c>
      <c r="D46" s="19">
        <v>1.18</v>
      </c>
      <c r="E46" s="20">
        <f>AVERAGE(E42:E45)</f>
        <v>43.074999999999996</v>
      </c>
      <c r="F46" s="20">
        <f t="shared" ref="F46:H46" si="13">AVERAGE(F42:F45)</f>
        <v>50.775000000000006</v>
      </c>
      <c r="G46" s="20">
        <f t="shared" si="13"/>
        <v>0</v>
      </c>
      <c r="H46" s="20">
        <f t="shared" si="13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2" si="14">F48/H48</f>
        <v>0.58922965467278432</v>
      </c>
      <c r="D48" s="15">
        <v>2.4300000000000002</v>
      </c>
      <c r="E48" s="16">
        <v>10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14"/>
        <v>7.9512598099958698E-2</v>
      </c>
      <c r="D49" s="15">
        <v>0.4</v>
      </c>
      <c r="E49" s="16">
        <v>19.2</v>
      </c>
      <c r="F49" s="16">
        <v>7.7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14"/>
        <v>2.9397250616848787</v>
      </c>
      <c r="D50" s="15">
        <v>10.37</v>
      </c>
      <c r="E50" s="16">
        <v>8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14"/>
        <v>0.58039552880481504</v>
      </c>
      <c r="D51" s="15">
        <v>1.63</v>
      </c>
      <c r="E51" s="16">
        <v>8.3000000000000007</v>
      </c>
      <c r="F51" s="16">
        <v>13.5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14"/>
        <v>0.67937644828312616</v>
      </c>
      <c r="D52" s="19">
        <v>2.83</v>
      </c>
      <c r="E52" s="20">
        <f t="shared" ref="E52" si="15">AVERAGE(E48:E51)</f>
        <v>11.375</v>
      </c>
      <c r="F52" s="20">
        <f t="shared" ref="F52:G52" si="16">AVERAGE(F48:F51)</f>
        <v>32.25</v>
      </c>
      <c r="G52" s="20">
        <f t="shared" si="16"/>
        <v>0</v>
      </c>
      <c r="H52" s="20">
        <f t="shared" ref="H52" si="17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2018-12-18T10:30:59Z</cp:lastPrinted>
  <dcterms:created xsi:type="dcterms:W3CDTF">2018-11-25T10:32:27Z</dcterms:created>
  <dcterms:modified xsi:type="dcterms:W3CDTF">2018-12-18T10:37:28Z</dcterms:modified>
</cp:coreProperties>
</file>